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charts/chart1.xml" ContentType="application/vnd.openxmlformats-officedocument.drawingml.chart+xml"/>
  <Override PartName="/xl/theme/themeOverride1.xml" ContentType="application/vnd.openxmlformats-officedocument.themeOverrid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C:\Users\137570\Documents\02 Qualité\01 Certification HAS\OUTILS 2026\Grille critères impératifs\"/>
    </mc:Choice>
  </mc:AlternateContent>
  <xr:revisionPtr revIDLastSave="0" documentId="13_ncr:1_{9358366E-054C-42AD-AB51-485E3DD2FB5D}" xr6:coauthVersionLast="47" xr6:coauthVersionMax="47" xr10:uidLastSave="{00000000-0000-0000-0000-000000000000}"/>
  <workbookProtection workbookAlgorithmName="SHA-512" workbookHashValue="6LfJhqd/UqB44DHbMMwnGjQwbWsabQHnt1sH8hMn65I1jNIs9zjZT/NzvK7XAnM6JlrhXgUDFPkKpoMb6f0q9A==" workbookSaltValue="kTLrJ0sX4oEgv+b2umOSYQ==" workbookSpinCount="100000" lockStructure="1"/>
  <bookViews>
    <workbookView xWindow="-110" yWindow="-110" windowWidth="17020" windowHeight="10000" xr2:uid="{00000000-000D-0000-FFFF-FFFF00000000}"/>
  </bookViews>
  <sheets>
    <sheet name="Mode d'emploi" sheetId="3" r:id="rId1"/>
    <sheet name="Grille de cotation" sheetId="17" r:id="rId2"/>
    <sheet name="Résultats" sheetId="4" r:id="rId3"/>
    <sheet name="Plan d'action" sheetId="21" r:id="rId4"/>
    <sheet name="Feuil2" sheetId="2" state="hidden" r:id="rId5"/>
  </sheets>
  <definedNames>
    <definedName name="_xlnm._FilterDatabase" localSheetId="1" hidden="1">'Grille de cotation'!$A$4:$M$108</definedName>
    <definedName name="cotation">Feuil2!$A$1:$A$6</definedName>
    <definedName name="cotation2">Feuil2!$A$1:$A$4</definedName>
    <definedName name="thématiques">Feuil2!$B$19:$B$35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I109" i="17" l="1"/>
  <c r="I103" i="17"/>
  <c r="J109" i="17"/>
  <c r="J110" i="17"/>
  <c r="J111" i="17"/>
  <c r="J112" i="17"/>
  <c r="J113" i="17"/>
  <c r="J114" i="17"/>
  <c r="I98" i="17"/>
  <c r="J103" i="17"/>
  <c r="J104" i="17"/>
  <c r="J105" i="17"/>
  <c r="J106" i="17"/>
  <c r="J107" i="17"/>
  <c r="J108" i="17"/>
  <c r="J98" i="17"/>
  <c r="J99" i="17"/>
  <c r="J100" i="17"/>
  <c r="J101" i="17"/>
  <c r="J102" i="17"/>
  <c r="I92" i="17"/>
  <c r="I86" i="17"/>
  <c r="J92" i="17"/>
  <c r="J93" i="17"/>
  <c r="J94" i="17"/>
  <c r="J95" i="17"/>
  <c r="J96" i="17"/>
  <c r="J97" i="17"/>
  <c r="I80" i="17"/>
  <c r="J86" i="17"/>
  <c r="J87" i="17"/>
  <c r="J88" i="17"/>
  <c r="J89" i="17"/>
  <c r="J90" i="17"/>
  <c r="J91" i="17"/>
  <c r="I75" i="17"/>
  <c r="J80" i="17"/>
  <c r="J81" i="17"/>
  <c r="J82" i="17"/>
  <c r="J83" i="17"/>
  <c r="J84" i="17"/>
  <c r="J85" i="17"/>
  <c r="I71" i="17"/>
  <c r="J75" i="17"/>
  <c r="J76" i="17"/>
  <c r="J77" i="17"/>
  <c r="J78" i="17"/>
  <c r="J79" i="17"/>
  <c r="I67" i="17"/>
  <c r="J71" i="17"/>
  <c r="J72" i="17"/>
  <c r="J73" i="17"/>
  <c r="J74" i="17"/>
  <c r="I61" i="17"/>
  <c r="J67" i="17"/>
  <c r="J68" i="17"/>
  <c r="J69" i="17"/>
  <c r="J70" i="17"/>
  <c r="I55" i="17"/>
  <c r="J61" i="17"/>
  <c r="J62" i="17"/>
  <c r="J63" i="17"/>
  <c r="J64" i="17"/>
  <c r="J65" i="17"/>
  <c r="J66" i="17"/>
  <c r="I50" i="17"/>
  <c r="J55" i="17"/>
  <c r="J56" i="17"/>
  <c r="J57" i="17"/>
  <c r="J58" i="17"/>
  <c r="J59" i="17"/>
  <c r="J60" i="17"/>
  <c r="I45" i="17"/>
  <c r="J50" i="17"/>
  <c r="J51" i="17"/>
  <c r="J52" i="17"/>
  <c r="J53" i="17"/>
  <c r="J54" i="17"/>
  <c r="J45" i="17"/>
  <c r="J46" i="17"/>
  <c r="J47" i="17"/>
  <c r="J48" i="17"/>
  <c r="J49" i="17"/>
  <c r="I41" i="17"/>
  <c r="I37" i="17"/>
  <c r="J41" i="17"/>
  <c r="J42" i="17"/>
  <c r="J43" i="17"/>
  <c r="J44" i="17"/>
  <c r="I31" i="17"/>
  <c r="J37" i="17"/>
  <c r="J38" i="17"/>
  <c r="J39" i="17"/>
  <c r="J40" i="17"/>
  <c r="I25" i="17"/>
  <c r="J31" i="17"/>
  <c r="J32" i="17"/>
  <c r="J33" i="17"/>
  <c r="J34" i="17"/>
  <c r="J35" i="17"/>
  <c r="J36" i="17"/>
  <c r="J26" i="17"/>
  <c r="J27" i="17"/>
  <c r="J28" i="17"/>
  <c r="J29" i="17"/>
  <c r="J30" i="17"/>
  <c r="J25" i="17"/>
  <c r="I19" i="17"/>
  <c r="J24" i="17"/>
  <c r="J19" i="17"/>
  <c r="J20" i="17"/>
  <c r="J21" i="17"/>
  <c r="J22" i="17"/>
  <c r="J23" i="17"/>
  <c r="J15" i="17"/>
  <c r="J16" i="17"/>
  <c r="J17" i="17"/>
  <c r="J18" i="17"/>
  <c r="J12" i="17"/>
  <c r="J13" i="17"/>
  <c r="J14" i="17"/>
  <c r="J11" i="17"/>
  <c r="J5" i="17"/>
  <c r="I15" i="17"/>
  <c r="I11" i="17"/>
  <c r="I5" i="17"/>
  <c r="K109" i="17" l="1"/>
  <c r="D109" i="17" s="1"/>
  <c r="C25" i="4" s="1"/>
  <c r="K103" i="17"/>
  <c r="D103" i="17" s="1"/>
  <c r="C24" i="4" s="1"/>
  <c r="K92" i="17"/>
  <c r="D92" i="17" s="1"/>
  <c r="K80" i="17"/>
  <c r="D80" i="17" s="1"/>
  <c r="K71" i="17"/>
  <c r="D71" i="17" s="1"/>
  <c r="K98" i="17"/>
  <c r="D98" i="17" s="1"/>
  <c r="C23" i="4" s="1"/>
  <c r="K86" i="17"/>
  <c r="D86" i="17" s="1"/>
  <c r="K75" i="17"/>
  <c r="D75" i="17" s="1"/>
  <c r="K31" i="17"/>
  <c r="D31" i="17" s="1"/>
  <c r="K50" i="17"/>
  <c r="D50" i="17" s="1"/>
  <c r="K67" i="17"/>
  <c r="D67" i="17" s="1"/>
  <c r="K19" i="17"/>
  <c r="D19" i="17" s="1"/>
  <c r="K41" i="17"/>
  <c r="D41" i="17" s="1"/>
  <c r="K15" i="17"/>
  <c r="D15" i="17" s="1"/>
  <c r="K25" i="17"/>
  <c r="D25" i="17" s="1"/>
  <c r="K11" i="17"/>
  <c r="D11" i="17" s="1"/>
  <c r="K61" i="17"/>
  <c r="D61" i="17" s="1"/>
  <c r="K55" i="17"/>
  <c r="D55" i="17" s="1"/>
  <c r="K45" i="17"/>
  <c r="D45" i="17" s="1"/>
  <c r="K37" i="17"/>
  <c r="D37" i="17" s="1"/>
  <c r="J10" i="17"/>
  <c r="J6" i="17"/>
  <c r="J7" i="17"/>
  <c r="J8" i="17"/>
  <c r="J9" i="17"/>
  <c r="K5" i="17" l="1"/>
  <c r="D5" i="17" s="1"/>
  <c r="C5" i="4" s="1"/>
  <c r="C9" i="4"/>
  <c r="C15" i="4"/>
  <c r="C8" i="4"/>
  <c r="C6" i="4"/>
  <c r="C12" i="4"/>
  <c r="C14" i="4"/>
  <c r="C21" i="4"/>
  <c r="C11" i="4"/>
  <c r="C16" i="4"/>
  <c r="C18" i="4"/>
  <c r="C10" i="4"/>
  <c r="C17" i="4"/>
  <c r="C7" i="4"/>
  <c r="C13" i="4"/>
  <c r="C22" i="4"/>
  <c r="C20" i="4"/>
  <c r="C19"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BESSE Michael</author>
  </authors>
  <commentList>
    <comment ref="C5" authorId="0" shapeId="0" xr:uid="{00000000-0006-0000-0100-000001000000}">
      <text>
        <r>
          <rPr>
            <i/>
            <sz val="9"/>
            <color indexed="81"/>
            <rFont val="Tahoma"/>
            <family val="2"/>
          </rPr>
          <t xml:space="preserve">L’établissement met en place des mesures qui garantissent, en toute circonstance, le respect de l’intimité et de la dignité du patient, particulièrement dans les situations des chambres à plusieurs lits (disponibilité des sanitaires…), d’attente dans les couloirs, de contention (accessibilité de l’appel malade…), la propreté et l’entretien des locaux... Le patient est traité avec égards et ne souffre pas de propos ou attitudes inappropriés de la part des professionnels (mise du lit en position basse…). 
Il convient d’être très vigilant pour éviter l’infantilisation des personnes lors des soins prodigués. Les professionnels y seront particulièrement attentifs si le patient vit avec un handicap (physique, mental ou sensoriel), ou s’il s’agit d’une personne âgée vulnérable.
Enfin, il importe d’assurer aux patients et à leurs proches une accessibilité effective des équipements et services de l’établissement (espaces d’attente adaptés, chambres équipées, matériel spécialisé, modalités de communication adaptées). L’accessibilité de l’information au patient est aussi à prévoir (la signalétique, par exemple).
</t>
        </r>
      </text>
    </comment>
    <comment ref="C11" authorId="0" shapeId="0" xr:uid="{00000000-0006-0000-0100-000002000000}">
      <text>
        <r>
          <rPr>
            <i/>
            <sz val="9"/>
            <color indexed="81"/>
            <rFont val="Tahoma"/>
            <family val="2"/>
          </rPr>
          <t>Les enfants et adolescents pris en charge dans un établissement de santé évoluent dans un cadre spécifiquement conçu pour répondre à leurs besoins. Il convient d’éviter l’hospitalisation d’un mineur dans un secteur d’adultes.
Toutefois, les exceptions doivent être encadrées par des mesures adaptées pour le temps estimé de l’hospitalisation, dans un espace réservé, avec des professionnels formés et un environnement permettant de garantir la sécurité et le bien-être des enfants et adolescents. La présence des parents apporte un soutien essentiel à l’enfant mais doit tenir compte du projet de prise en charge. 
Lors des hospitalisations, les enfants et adolescents bénéficient des activités ludiques et éducatives, adaptées à leur âge (mise à disposition de livres, jeux de société, dispositif ludique d’accompagnement au bloc opératoire…). Pour les grands adolescents, il sera tenu compte chaque fois que possible de leurs souhaits quant au type de service où ils séjourneront.</t>
        </r>
      </text>
    </comment>
    <comment ref="C15" authorId="0" shapeId="0" xr:uid="{00000000-0006-0000-0100-000003000000}">
      <text>
        <r>
          <rPr>
            <i/>
            <sz val="9"/>
            <color indexed="81"/>
            <rFont val="Tahoma"/>
            <family val="2"/>
          </rPr>
          <t>Toute personne prise en charge par un professionnel de santé doit pouvoir bénéficier d'une évaluation régulière et adaptée de sa douleur, qu'elle soit aiguë ou chronique. Le patient est seul capable d’indiquer l’intensité de sa douleur, il est donc essentiel d’adapter l’échelle d’évaluation à la situation du patient (patient en situation de handicap ou en situation de vulnérabilité, participation de l’entourage…). 
L'anticipation et la gestion efficace de la douleur permettent non seulement de préserver la dignité du patient, mais aussi d'améliorer sa qualité de vie et son rétablissement. Les professionnels de santé ont ainsi l'obligation d'adapter les traitements et d'utiliser les techniques les plus appropriées pour soulager rapidement et durablement la souffrance. 
Les évaluations et les réévaluations sont notées dans le dossier du patient et les résultats permettent, le cas échéant, d’adapter les modalités de prise en charge du patient.</t>
        </r>
      </text>
    </comment>
    <comment ref="C19" authorId="0" shapeId="0" xr:uid="{00000000-0006-0000-0100-000004000000}">
      <text>
        <r>
          <rPr>
            <i/>
            <sz val="9"/>
            <color indexed="81"/>
            <rFont val="Tahoma"/>
            <family val="2"/>
          </rPr>
          <t>La bientraitance est un principe fondamental dans la prise en charge des patients, visant à garantir le respect, la dignité et le bien-être de chaque individu. 
C’est une culture qui implique tous les acteurs d’un établissement de santé : patients et proches, représentants des usagers, professionnels du soin et équipes d’encadrement, personnel administratif, gouvernance de l’établissement… Une prise en charge bientraitante implique non seulement des soins médicaux de qualité (accueil, prise en charge de la douleur…), mais aussi une attention particulière à la communication (annonce d’un diagnostic…), à la personnalisation de l'accompagnement et au respect de l'autonomie du patient (hydratation, nutrition, accompagnement aux toilettes, hygiène…). Cela inclut l'écoute active, l'absence de toute forme de maltraitance, ainsi que la création d'un environnement sécurisant et apaisant. 
La promotion de la bientraitance des patients et de leurs proches est inséparable du bien-être des professionnels (mise à disposition de matériel adapté, formation, protocoles de prise en charge…) et de la valorisation des actions relatives à la qualité de vie au travail dans l’établissement (prévention des risques en cas de sous-effectifs, turnover, instabilité d'encadrement…).</t>
        </r>
      </text>
    </comment>
    <comment ref="C25" authorId="0" shapeId="0" xr:uid="{00000000-0006-0000-0100-000005000000}">
      <text>
        <r>
          <rPr>
            <i/>
            <sz val="9"/>
            <color indexed="81"/>
            <rFont val="Tahoma"/>
            <family val="2"/>
          </rPr>
          <t>L’implication du patient dans sa prise en charge est gage d’une plus grande efficacité et de réduction des risques liés à celle-ci. 
Le consentement libre et éclairé, l’adhésion et l’observance du patient à son projet de soins nécessitent sa participation à la définition des objectifs de prise en charge, à sa mise en œuvre et à son suivi. Ce projet de soins est établi après une évaluation globale, en tenant compte des besoins et préférences du patient. Il est un fil conducteur décliné tout au long de la prise en charge et réajusté autant que de besoin en collaboration avec le patient et en veillant à une potentielle dégradation de son état de santé mentale.</t>
        </r>
      </text>
    </comment>
    <comment ref="C31" authorId="0" shapeId="0" xr:uid="{00000000-0006-0000-0100-000006000000}">
      <text>
        <r>
          <rPr>
            <i/>
            <sz val="9"/>
            <color indexed="81"/>
            <rFont val="Tahoma"/>
            <family val="2"/>
          </rPr>
          <t>Pour définir les orientations de sa politique d’amélioration de la qualité et de la sécurité des soins, et sa déclinaison dans un programme d’actions, l’établissement prend en compte les résultats de la mesure de la satisfaction et de l’expérience des patients. 
L’analyse des résultats détaillés se fait avec les professionnels et le suivi régulier des résultats permet de s’assurer de l’atteinte des objectifs d’amélioration fixés.</t>
        </r>
      </text>
    </comment>
    <comment ref="C37" authorId="0" shapeId="0" xr:uid="{00000000-0006-0000-0100-000007000000}">
      <text>
        <r>
          <rPr>
            <i/>
            <sz val="9"/>
            <color indexed="81"/>
            <rFont val="Tahoma"/>
            <family val="2"/>
          </rPr>
          <t>La prise en charge psychiatrique intègre un examen somatique permettant le diagnostic différentiel des pathologies et l’identification des comorbidités somatiques susceptibles d’interférer avec la prise en charge psychiatrique. 
Cet examen somatique, réalisé dans les 24 h pour les hospitalisations sans consentement ou plus tôt pour les autres par un médecin autre que celui ayant réalisé l’évaluation mentale, donne lieu à un suivi régulier, en lien avec le médecin traitant et/ou les services spécialisés si nécessaire. Ce suivi est tracé dans la lettre de liaison.</t>
        </r>
        <r>
          <rPr>
            <sz val="9"/>
            <color indexed="81"/>
            <rFont val="Tahoma"/>
            <charset val="1"/>
          </rPr>
          <t xml:space="preserve">
</t>
        </r>
      </text>
    </comment>
    <comment ref="C41" authorId="0" shapeId="0" xr:uid="{00000000-0006-0000-0100-000008000000}">
      <text>
        <r>
          <rPr>
            <i/>
            <sz val="9"/>
            <color indexed="81"/>
            <rFont val="Tahoma"/>
            <family val="2"/>
          </rPr>
          <t>Le respect des bonnes pratiques de prescription des médicaments par les équipes médicales est essentiel pour assurer la sécurité et l'efficacité des traitements. 
Cela implique une prescription claire, adaptée et conforme aux recommandations, prenant en compte l’état de santé du patient, ses antécédents médicaux, ses allergies et les interactions possibles avec d’autres traitements. 
La prescription doit être compréhensible et lisible, afin d’éviter toute confusion lors de l’administration des traitements. Un suivi rigoureux est également essentiel pour ajuster la thérapie en fonction de l’évolution de l’état du patient.</t>
        </r>
        <r>
          <rPr>
            <sz val="9"/>
            <color indexed="81"/>
            <rFont val="Tahoma"/>
            <family val="2"/>
          </rPr>
          <t xml:space="preserve">
</t>
        </r>
      </text>
    </comment>
    <comment ref="C45" authorId="0" shapeId="0" xr:uid="{00000000-0006-0000-0100-000009000000}">
      <text>
        <r>
          <rPr>
            <i/>
            <sz val="9"/>
            <color indexed="81"/>
            <rFont val="Tahoma"/>
            <family val="2"/>
          </rPr>
          <t>L’administration du médicament est la dernière étape du circuit du médicament. 
Toute erreur survenant à cette étape et non récupérée à cette étape peut engendrer une erreur médicamenteuse potentiellement source de dommage au patient. 
Les équipes soignantes suivent les prescriptions médicales, en vérifiant l’identité du patient, la nature du médicament, la posologie, la voie d’administration et le moment adéquat pour chaque prise (règle des 5B). 
La préparation médicamenteuse respecte les recommandations de bonnes pratiques (extemporanée, bonnes pratiques d’écrasement selon les recommandations, identification jusqu’à son administration, utilisation d’étiquettes respectant les recommandations pour tous les produits injectables).
L’administration est consignée dans le dossier du patient afin de garantir une traçabilité complète. Il convient de garantir la qualité et la sécurité de l’administration des médicaments en tenant compte de l’autonomie du patient.</t>
        </r>
        <r>
          <rPr>
            <sz val="9"/>
            <color indexed="81"/>
            <rFont val="Tahoma"/>
            <family val="2"/>
          </rPr>
          <t xml:space="preserve">
</t>
        </r>
      </text>
    </comment>
    <comment ref="C50" authorId="0" shapeId="0" xr:uid="{00000000-0006-0000-0100-00000A000000}">
      <text>
        <r>
          <rPr>
            <i/>
            <sz val="9"/>
            <color indexed="81"/>
            <rFont val="Tahoma"/>
            <family val="2"/>
          </rPr>
          <t>La prévention des erreurs médicamenteuses repose sur des pratiques rigoureuses et la vigilance des équipes soignantes. 
La formation continue des professionnels de santé joue un rôle clé, leur permettant de maîtriser les protocoles, d’anticiper les risques d’interactions et de respecter les règles de sécurité. 
Les médicaments à risque entraînent un risque plus élevé de dommage aux patients et les erreurs dues à ces médicaments sont plus fréquentes. Ils doivent donc être gérés spécifiquement à toutes les étapes du circuit du médicament. Leur liste est évolutive et prend en compte les retours d’expérience et les never events. 
Les préparations en atmosphère contrôlée, notamment pour les médicaments stériles et les chimiothérapies, sont essentielles pour éviter toute contamination et garantir la précision des doses. 
Enfin, l’analyse systématique des évènements indésirables liés aux médicaments permet d’identifier les failles et de mettre en place des actions correctives.</t>
        </r>
        <r>
          <rPr>
            <sz val="9"/>
            <color indexed="81"/>
            <rFont val="Tahoma"/>
            <family val="2"/>
          </rPr>
          <t xml:space="preserve">
</t>
        </r>
      </text>
    </comment>
    <comment ref="C55" authorId="0" shapeId="0" xr:uid="{00000000-0006-0000-0100-00000B000000}">
      <text>
        <r>
          <rPr>
            <i/>
            <sz val="9"/>
            <color indexed="81"/>
            <rFont val="Tahoma"/>
            <family val="2"/>
          </rPr>
          <t>Les précautions standards constituent le socle indispensable de prévention des infections associées aux soins et s’appliquent toujours pour tous les patients. 
Elles concernent notamment l’hygiène des mains, le port de protections individuelles (gants, masques, blouses), la gestion des excreta et des déchets, ainsi que l’entretien du matériel et des surfaces. 
Les équipes soignantes doivent utiliser des solutions hydroalcooliques à des moments clés : avant et après chaque contact avec le patient, avant toute procédure invasive, après un contact avec des surfaces potentiellement contaminées, et après le retrait des gants. 
L’absence de bijou aux mains et aux poignets améliore la qualité de la désinfection des mains. Ces gestes simples mais fondamentaux, régulièrement contrôlés et renforcés par des formations continues, permettent de réduire la propagation des agents infectieux et d'améliorer la qualité des soins.</t>
        </r>
        <r>
          <rPr>
            <sz val="9"/>
            <color indexed="81"/>
            <rFont val="Tahoma"/>
            <family val="2"/>
          </rPr>
          <t xml:space="preserve">
</t>
        </r>
      </text>
    </comment>
    <comment ref="C61" authorId="0" shapeId="0" xr:uid="{00000000-0006-0000-0100-00000C000000}">
      <text>
        <r>
          <rPr>
            <i/>
            <sz val="9"/>
            <color indexed="81"/>
            <rFont val="Tahoma"/>
            <family val="2"/>
          </rPr>
          <t xml:space="preserve">La prise en charge des urgences vitales repose sur une réactivité immédiate et une coordination optimale afin de préserver la vie du patient. 
Les professionnels de santé doivent être formés en continu aux protocoles d'urgence. Une organisation claire, incluant l'identification rapide de la situation, la communication fluide entre les équipes et la disponibilité immédiate des équipements et médicaments, est essentielle. 
Les procédures sont régulièrement évaluées et améliorées à travers des exercices de simulation d’urgence.
</t>
        </r>
      </text>
    </comment>
    <comment ref="C67" authorId="0" shapeId="0" xr:uid="{00000000-0006-0000-0100-00000D000000}">
      <text>
        <r>
          <rPr>
            <i/>
            <sz val="9"/>
            <color indexed="81"/>
            <rFont val="Tahoma"/>
            <family val="2"/>
          </rPr>
          <t>Dans les secteurs interventionnels, les équipes veillent à la rigueur des pratiques d’hygiène, à la stérilisation du matériel et à l’entretien des locaux, conformément aux normes en vigueur. 
Les équipements doivent être désinfectés régulièrement, et leur bon fonctionnement vérifié avant chaque intervention. 
Les professionnels de santé suivent des protocoles stricts pour limiter les risques de contamination, qu’il s’agisse de gestes aseptiques, de gestion des dispositifs invasifs ou de la tenue appropriée. 
Une attention particulière est portée aux flux de circulation dans les locaux afin de minimiser le risque d’infections croisées.</t>
        </r>
        <r>
          <rPr>
            <sz val="9"/>
            <color indexed="81"/>
            <rFont val="Tahoma"/>
            <family val="2"/>
          </rPr>
          <t xml:space="preserve">
</t>
        </r>
      </text>
    </comment>
    <comment ref="C71" authorId="0" shapeId="0" xr:uid="{00000000-0006-0000-0100-00000E000000}">
      <text>
        <r>
          <rPr>
            <i/>
            <sz val="9"/>
            <color indexed="81"/>
            <rFont val="Tahoma"/>
            <family val="2"/>
          </rPr>
          <t xml:space="preserve">La check-list « Sécurité du patient », mise en place pour renforcer la sécurité des interventions chirurgicales, permet de vérifier systématiquement les éléments critiques à chaque étape de la prise en charge : identification du patient, vérification du site opératoire, contrôle des dispositifs et équipements, et validation de la procédure. 
En vue de faciliter son appropriation par les professionnels – meilleurs garants de l’amélioration de la sécurité du patient – la HAS encourage les professionnels à adapter la check-list pour mieux l’adopter. 
En analysant régulièrement les modalités de réalisation de cette check-list, les équipes peuvent identifier les écarts ou les points de vigilance, ajuster leurs pratiques et améliorer la communication entre les différents professionnels. Cette démarche d’évaluation et d’ajustement contribue à prévenir les erreurs, à optimiser la coordination et à garantir la sécurité du patient tout au long de son parcours interventionnel.
</t>
        </r>
      </text>
    </comment>
    <comment ref="C75" authorId="0" shapeId="0" xr:uid="{00000000-0006-0000-0100-00000F000000}">
      <text>
        <r>
          <rPr>
            <i/>
            <sz val="9"/>
            <color indexed="81"/>
            <rFont val="Tahoma"/>
            <family val="2"/>
          </rPr>
          <t xml:space="preserve">La prévention des risques obstétricaux majeurs constitue un enjeu central dans la prise en charge des femmes enceintes. 
Les équipes soignantes sont formées à détecter rapidement les complications potentielles, telles que l'hémorragie du post-partum, la prééclampsie ou les accouchements dystociques. 
Des protocoles stricts sont appliqués pour anticiper ces risques, incluant une surveillance prénatale renforcée pour les patientes à risque et une gestion efficace des urgences obstétricales. 
La mise en place de simulations d’urgence et une communication fluide entre les différents intervenants permettent de garantir une réactivité optimale. Grâce à ces mesures, les équipes peuvent intervenir rapidement et efficacement pour prévenir ou limiter les conséquences des complications obstétricales majeures, assurant ainsi la sécurité des patientes et de leurs nouveau-nés.
</t>
        </r>
      </text>
    </comment>
    <comment ref="C80" authorId="0" shapeId="0" xr:uid="{00000000-0006-0000-0100-000010000000}">
      <text>
        <r>
          <rPr>
            <i/>
            <sz val="9"/>
            <color indexed="81"/>
            <rFont val="Tahoma"/>
            <family val="2"/>
          </rPr>
          <t>La sécurisation de la prise en charge du nouveau-né à la naissance améliore sa santé et son bien-être dès les premiers instants de vie. 
Les équipes soignantes suivent des protocoles pour assurer une identification immédiate du nourrisson, la prévention des infections, ainsi que l’évaluation de ses fonctions vitales (notamment via le score d’Apgar). 
La surveillance continue permet de détecter rapidement toute anomalie ou complication nécessitant une prise en charge spécialisée. 
Les soins essentiels, comme le maintien de la température corporelle ou la gestion de l’alimentation, sont systématiquement réalisés. 
Enfin, une communication claire avec les parents garantit une transition en douceur, tout en favorisant un suivi attentif des premiers moments de vie du nouveau-né.</t>
        </r>
      </text>
    </comment>
    <comment ref="C86" authorId="0" shapeId="0" xr:uid="{00000000-0006-0000-0100-000011000000}">
      <text>
        <r>
          <rPr>
            <i/>
            <sz val="9"/>
            <color indexed="81"/>
            <rFont val="Tahoma"/>
            <family val="2"/>
          </rPr>
          <t xml:space="preserve">L'isolement, éventuellement assorti d’une contention des patients hospitalisés sans consentement, est une pratique encadrée par des règles strictes afin de garantir le respect des droits et de la dignité des personnes concernées. 
Ces mesures, qui ne doivent être utilisées qu'en dernier recours, visent à prévenir un danger imminent pour le patient ou pour autrui. 
Les équipes soignantes doivent respecter les bonnes pratiques en la matière, en s'assurant que chaque décision est médicalement justifiée, proportionnée à la situation et régulièrement réévaluée.
</t>
        </r>
      </text>
    </comment>
    <comment ref="C92" authorId="0" shapeId="0" xr:uid="{00000000-0006-0000-0100-000012000000}">
      <text>
        <r>
          <rPr>
            <i/>
            <sz val="9"/>
            <color indexed="81"/>
            <rFont val="Tahoma"/>
            <family val="2"/>
          </rPr>
          <t>Le respect des recommandations de bonnes pratiques d’antibiothérapie par les équipes est indispensable pour lutter contre l’antibiorésistance, cause de complications graves, de prolongations d'hospitalisation et même de décès. 
La lutte contre l’antibiorésistance passe notamment par la justification des prescriptions de traitement antibiotique et la réévaluation de l’antibiothérapie entre la 24e heure et la 72e heure. 
Plus globalement, la lutte contre l’antibiorésistance s’appuie sur des éléments-clés (politique, formations des personnes ressources, ...) intégrant le suivi d’indicateurs tels que le pourcentage d'antibiotiques prescrits en conformité avec les directives cliniques, la proportion d'infections causées par des bactéries résistantes aux antibiotiques dans la population et la mise en place d’actions d’amélioration.</t>
        </r>
      </text>
    </comment>
    <comment ref="C98" authorId="0" shapeId="0" xr:uid="{00000000-0006-0000-0100-000013000000}">
      <text>
        <r>
          <rPr>
            <i/>
            <sz val="9"/>
            <color indexed="81"/>
            <rFont val="Tahoma"/>
            <family val="2"/>
          </rPr>
          <t>Pour insuffler une culture bienveillante où l’erreur humaine est analysée et non pas condamnée, la gouvernance promeut la culture de la déclaration des évènements indésirables et des presqu’accidents. 
En effet, les évènements indésirables associés aux soins (EIAS dont les presqu’accidents, plaintes, erreurs cliniques, thérapeutiques ou pharmaceutiques…) et la gestion des vigilances sont une opportunité d’analyse des pratiques et de mise en œuvre d’une dynamique collective d’amélioration de la sécurité du patient.</t>
        </r>
        <r>
          <rPr>
            <sz val="9"/>
            <color indexed="81"/>
            <rFont val="Tahoma"/>
            <family val="2"/>
          </rPr>
          <t xml:space="preserve">
</t>
        </r>
      </text>
    </comment>
    <comment ref="C103" authorId="0" shapeId="0" xr:uid="{00000000-0006-0000-0100-000014000000}">
      <text>
        <r>
          <rPr>
            <i/>
            <sz val="9"/>
            <color indexed="81"/>
            <rFont val="Tahoma"/>
            <family val="2"/>
          </rPr>
          <t>L’établissement a identifié les menaces susceptibles de provoquer des tensions hospitalières : afflux massif de patients, fragilisation des urgences, crises sanitaires exceptionnelles. Pour y faire face, un plan de gestion graduée a été mis en place, comprenant deux niveaux de mobilisation.
• Le niveau 1 : plan de mobilisation interne pour des phénomènes ayant un impact limité sur l’offre de soins (par exemple, une épidémie saisonnière ou une pénurie de carburant).
• Le niveau 2, ou plan blanc : évènements ayant un impact majeur sur l’offre de soins. Ce plan prévoit des mesures générales à mettre en œuvre en cas de crise, telles que l’activation d’une cellule de crise, la mobilisation des ressources humaines et la communication. 
Des mesures spécifiques sont déclinées dans des volets adaptés aux situations, y compris un volet consacré
aux risques numériques. Le plan doit être ajusté en fonction des menaces et des ressources disponibles, avec des objectifs de prise en charge fixés par l’ARS (volets ORSAN).
En cas de crise, une cellule de crise, opérationnelle dans les 45 minutes suivant l’alerte, pilote la réponse de l’établissement, organisant notamment les sorties anticipées des patients, les transferts, l’ouverture de lits supplémentaires, le renfort des effectifs dans les services d’urgence et de réanimation, ainsi que la disponibilité du matériel médical et des équipements de protection individuelle. Un volet formation complète ce dispositif pour préparer les professionnels. Cette formation intègre des exercices pratiques.</t>
        </r>
      </text>
    </comment>
    <comment ref="C109" authorId="0" shapeId="0" xr:uid="{00000000-0006-0000-0100-000015000000}">
      <text>
        <r>
          <rPr>
            <i/>
            <sz val="9"/>
            <color indexed="81"/>
            <rFont val="Tahoma"/>
            <family val="2"/>
          </rPr>
          <t>Pour limiter les passages évitables des personnes âgées de plus de 75 ans aux urgences générales, l’établissement, en lien avec ses partenaires de ville, médecins traitants, EHPAD, HAD et autres partenaires, a formalisé des circuits courts et/ou a mis en œuvre des réseaux de télémédecine.</t>
        </r>
      </text>
    </comment>
  </commentList>
</comments>
</file>

<file path=xl/sharedStrings.xml><?xml version="1.0" encoding="utf-8"?>
<sst xmlns="http://schemas.openxmlformats.org/spreadsheetml/2006/main" count="415" uniqueCount="200">
  <si>
    <t xml:space="preserve">NOM DU SERVICE  </t>
  </si>
  <si>
    <t>Mode d'emploi</t>
  </si>
  <si>
    <t>Service :</t>
  </si>
  <si>
    <t>Date :</t>
  </si>
  <si>
    <t>Plan d'action</t>
  </si>
  <si>
    <t>Thématique</t>
  </si>
  <si>
    <t>écart constaté</t>
  </si>
  <si>
    <t>action corrective proposée</t>
  </si>
  <si>
    <t>pilote</t>
  </si>
  <si>
    <t>échéance</t>
  </si>
  <si>
    <t>commentaires</t>
  </si>
  <si>
    <t>NOM DU SITE</t>
  </si>
  <si>
    <t>JJ/MM/AAAA</t>
  </si>
  <si>
    <t>nom du site</t>
  </si>
  <si>
    <t>nom du service</t>
  </si>
  <si>
    <t>Critère impératif</t>
  </si>
  <si>
    <t>Score EA</t>
  </si>
  <si>
    <t>Chap.</t>
  </si>
  <si>
    <t>Se situer selon les 21 critères impératifs du référentiel HAS V2025</t>
  </si>
  <si>
    <t>OUI</t>
  </si>
  <si>
    <t>NON</t>
  </si>
  <si>
    <r>
      <rPr>
        <i/>
        <sz val="11"/>
        <color theme="1"/>
        <rFont val="Calibri"/>
        <family val="2"/>
        <scheme val="minor"/>
      </rPr>
      <t>Critère 1.1-01</t>
    </r>
    <r>
      <rPr>
        <b/>
        <sz val="11"/>
        <color theme="1"/>
        <rFont val="Calibri"/>
        <family val="2"/>
        <scheme val="minor"/>
      </rPr>
      <t xml:space="preserve">
Le patient bénéficie du respect de son intimité et de sa dignité au sein d’un environnement sécurisé.</t>
    </r>
  </si>
  <si>
    <t>Du point de vue du patient, les conditions d’accueil et de prise en charge ont respecté sa dignité, son intimité et son intégrité.</t>
  </si>
  <si>
    <t>Du point de vue du patient, les accès extérieurs, les circulations, les locaux de consultation et d'hospitalisation, la signalétique, permettent de circuler aisément.</t>
  </si>
  <si>
    <t>Les pratiques garantissent la dignité, l'intimité et l’intégrité du patient.</t>
  </si>
  <si>
    <t>Les locaux garantissent la dignité, l'intimité et la sécurité des patients.</t>
  </si>
  <si>
    <t>Les équipements garantissent la dignité, l'intimité et la sécurité du patient.</t>
  </si>
  <si>
    <t>Les personnes, particulièrement en situation de handicap physique, mental et sensoriel, peuvent accéder à l’établissement et y circuler aisément.</t>
  </si>
  <si>
    <t>PAT</t>
  </si>
  <si>
    <t>OBS</t>
  </si>
  <si>
    <t>Dénominateur</t>
  </si>
  <si>
    <t>NA</t>
  </si>
  <si>
    <t>RI</t>
  </si>
  <si>
    <t>Somme</t>
  </si>
  <si>
    <r>
      <rPr>
        <i/>
        <sz val="11"/>
        <color theme="1"/>
        <rFont val="Calibri"/>
        <family val="2"/>
        <scheme val="minor"/>
      </rPr>
      <t>Critère 1.1-02</t>
    </r>
    <r>
      <rPr>
        <sz val="11"/>
        <color theme="1"/>
        <rFont val="Calibri"/>
        <family val="2"/>
        <scheme val="minor"/>
      </rPr>
      <t xml:space="preserve"> 
</t>
    </r>
    <r>
      <rPr>
        <b/>
        <sz val="11"/>
        <color theme="1"/>
        <rFont val="Calibri"/>
        <family val="2"/>
        <scheme val="minor"/>
      </rPr>
      <t>Le patient mineur bénéficie d’un
environnement adapté</t>
    </r>
  </si>
  <si>
    <t>Dans les services accueillant des mineurs, de façon régulière ou ponctuellement, les bonnes pratiques liées aux spécificités de cette prise en charge sont appliquées.</t>
  </si>
  <si>
    <t>Pour les mineurs, la présence des parents est organisée 24 heures sur 24, sauf avis contraire du médecin.</t>
  </si>
  <si>
    <t>Durant une hospitalisation, les mineurs bénéficient d’activités ludiques et éducatives, adaptées à leur âge.</t>
  </si>
  <si>
    <t>PRO</t>
  </si>
  <si>
    <t>En cas de prise en charge de mineurs dans un service d’adultes, l’environnement et les locaux sont adaptés au respect de leur intimité, dignité ainsi qu'à leur sécurité.</t>
  </si>
  <si>
    <r>
      <rPr>
        <i/>
        <sz val="11"/>
        <color theme="1"/>
        <rFont val="Calibri"/>
        <family val="2"/>
        <scheme val="minor"/>
      </rPr>
      <t xml:space="preserve">Critère 1.1-05 </t>
    </r>
    <r>
      <rPr>
        <sz val="11"/>
        <color theme="1"/>
        <rFont val="Calibri"/>
        <family val="2"/>
        <scheme val="minor"/>
      </rPr>
      <t xml:space="preserve">
</t>
    </r>
    <r>
      <rPr>
        <b/>
        <sz val="11"/>
        <color theme="1"/>
        <rFont val="Calibri"/>
        <family val="2"/>
        <scheme val="minor"/>
      </rPr>
      <t>Le patient bénéficie de soins visant à anticiper ou à soulager rapidement sa douleur</t>
    </r>
  </si>
  <si>
    <t>Le patient est incité à exprimer sa douleur, dès lors qu'il la ressent ou est susceptible de la ressentir, et ce jusqu’au soulagement de la douleur et à une amélioration de son bien-être et/ou de sa qualité de vie.</t>
  </si>
  <si>
    <t>L'anticipation et les mesures pour soulager la douleur, évaluée à l'appui d'une échelle adaptée, sont retrouvées dans le dossier.</t>
  </si>
  <si>
    <t>Les réévaluations de la douleur sont tracées dans le dossier permettant une adaptation de la thérapeutique si besoin.</t>
  </si>
  <si>
    <t xml:space="preserve"> Les professionnels proposent des modes de prise en charge non médicamenteuse de la douleur.</t>
  </si>
  <si>
    <r>
      <rPr>
        <i/>
        <sz val="11"/>
        <color theme="1"/>
        <rFont val="Calibri"/>
        <family val="2"/>
        <scheme val="minor"/>
      </rPr>
      <t xml:space="preserve">Critère 1.1-06 </t>
    </r>
    <r>
      <rPr>
        <sz val="11"/>
        <color theme="1"/>
        <rFont val="Calibri"/>
        <family val="2"/>
        <scheme val="minor"/>
      </rPr>
      <t xml:space="preserve">
</t>
    </r>
    <r>
      <rPr>
        <b/>
        <sz val="11"/>
        <color theme="1"/>
        <rFont val="Calibri"/>
        <family val="2"/>
        <scheme val="minor"/>
      </rPr>
      <t>Le patient bénéficie d'une prise en charge bientraitante</t>
    </r>
  </si>
  <si>
    <t>N°</t>
  </si>
  <si>
    <t>L'autonomie dans les besoins élémentaires du patient est évaluée, même en situation de tension d'activité.</t>
  </si>
  <si>
    <t>L'équipe sait déclarer les situations de maltraitance internes potentielles.</t>
  </si>
  <si>
    <t>L'équipe identifie les risques d'atteinte à la bientraitance et met en place des actions d'amélioration le cas échéant.</t>
  </si>
  <si>
    <t>PT</t>
  </si>
  <si>
    <t>PCT</t>
  </si>
  <si>
    <t>AS</t>
  </si>
  <si>
    <t>Le patient a reçu tout au long de sa prise en charge une réponse et une aide pour répondre à ses besoins élémentaires, même en situation de tension d'activité</t>
  </si>
  <si>
    <t>Du point de vue du patient, les pratiques professionnelles sont bientraitantes même en situation de tension d'activité.</t>
  </si>
  <si>
    <t>Tous les intervenants présentent leur fonction au patient.</t>
  </si>
  <si>
    <r>
      <rPr>
        <i/>
        <sz val="11"/>
        <color theme="1"/>
        <rFont val="Calibri"/>
        <family val="2"/>
        <scheme val="minor"/>
      </rPr>
      <t xml:space="preserve">Critère 1.3-01 </t>
    </r>
    <r>
      <rPr>
        <sz val="11"/>
        <color theme="1"/>
        <rFont val="Calibri"/>
        <family val="2"/>
        <scheme val="minor"/>
      </rPr>
      <t xml:space="preserve">
</t>
    </r>
    <r>
      <rPr>
        <b/>
        <sz val="11"/>
        <color theme="1"/>
        <rFont val="Calibri"/>
        <family val="2"/>
        <scheme val="minor"/>
      </rPr>
      <t>Le patient exprime son consentement libre et éclairé sur son projet de soins et ses modalités</t>
    </r>
  </si>
  <si>
    <t>Les différentes options, notamment thérapeutiques, leurs bénéfices et leurs risques sont présentés au patient pour qu’il exprime ses préférences et besoins et pour qu’ils soient pris en compte dans son projet de soins.</t>
  </si>
  <si>
    <t>Le patient consent à son projet de soins et ses modalités (exemple : HAD, hôpital de jour, ambulatoire…).</t>
  </si>
  <si>
    <t>Une évaluation globale initiale (médicale, psychologique, sociale, autonomie, rééducation) du patient est effectuée par des professionnels impliquant les disciplines concernées et la contribution des soins de support.</t>
  </si>
  <si>
    <t>L’équipe a construit, avec le patient, un projet de soins adapté à l’évaluation globale de sa situation, à ses besoins et préférences, aux bénéfices et aux risques, et à ses conditions de vie habituelles.</t>
  </si>
  <si>
    <t>Selon l’évolution de l’évaluation initiale et d'une dégradation potentielle de la santé mentale et de sa vulnérabilité, des besoins et des préférences du patient, le projet de soins est adapté.</t>
  </si>
  <si>
    <t>Le projet de soins est tracé dans le dossier.</t>
  </si>
  <si>
    <r>
      <rPr>
        <i/>
        <sz val="11"/>
        <color theme="1"/>
        <rFont val="Calibri"/>
        <family val="2"/>
        <scheme val="minor"/>
      </rPr>
      <t xml:space="preserve">Critère 1.4-02 </t>
    </r>
    <r>
      <rPr>
        <sz val="11"/>
        <color theme="1"/>
        <rFont val="Calibri"/>
        <family val="2"/>
        <scheme val="minor"/>
      </rPr>
      <t xml:space="preserve">
</t>
    </r>
    <r>
      <rPr>
        <b/>
        <sz val="11"/>
        <color theme="1"/>
        <rFont val="Calibri"/>
        <family val="2"/>
        <scheme val="minor"/>
      </rPr>
      <t>La satisfaction et l'expérience du patient sont prises en compte</t>
    </r>
  </si>
  <si>
    <t>L'établissement incite les patients à participer aux diverses enquêtes internes et nationales en sollicitant le recueil des adresses mails pour e-Satis.</t>
  </si>
  <si>
    <t>L'établissement suit et améliore la participation de ses patients aux enquêtes de satisfaction et d'expérience des patients : suivi des taux de remise des questionnaires internes, suivi des taux de retours des patients, suivi des collectes et transmission des adresses mails des patients pour e-Satis...</t>
  </si>
  <si>
    <t>Le programme d'amélioration de la qualité intègre les actions d’amélioration issues de l’analyse des résultats de la satisfaction et de l’expérience des patients ainsi que la contribution des représentants des usagers.</t>
  </si>
  <si>
    <t>GOUV</t>
  </si>
  <si>
    <t>Les résultats des évaluations de la satisfaction et de l'expérience des patients, déclinés par unité sont partagés semestriellement avec les équipes de soins (résultats et verbatim e-Satis, autres dispositifs internes).</t>
  </si>
  <si>
    <t>L'équipe analyse ses propres résultats et verbatim d'e-Satis, ou autres dispositifs de recueil de la satisfaction et l'expérience des patients, et met en place des actions d'amélioration.</t>
  </si>
  <si>
    <t>Quand des recommandations sont proposées par la CDU, les professionnels mettent en place les actions d’amélioration proposées.</t>
  </si>
  <si>
    <r>
      <rPr>
        <i/>
        <sz val="11"/>
        <color theme="1"/>
        <rFont val="Calibri"/>
        <family val="2"/>
        <scheme val="minor"/>
      </rPr>
      <t xml:space="preserve">Critère 2.1-12 </t>
    </r>
    <r>
      <rPr>
        <sz val="11"/>
        <color theme="1"/>
        <rFont val="Calibri"/>
        <family val="2"/>
        <scheme val="minor"/>
      </rPr>
      <t xml:space="preserve">
</t>
    </r>
    <r>
      <rPr>
        <b/>
        <sz val="11"/>
        <color theme="1"/>
        <rFont val="Calibri"/>
        <family val="2"/>
        <scheme val="minor"/>
      </rPr>
      <t>Les équipes réalisent un examen somatique pour tout patient hospitalisé en psychiatrie</t>
    </r>
  </si>
  <si>
    <t>Un examen somatique est réalisé dans les 24 h d’une hospitalisation complète sans consentement en psychiatrie.</t>
  </si>
  <si>
    <t>Pour les patients hospitalisés en soins libres, sans passage par un service d'urgences, l’examen somatique est réalisé dans un délai adapté à leur profil (maximum 3 jours ouvrés).</t>
  </si>
  <si>
    <t>Si le patient est passé par les urgences, le compte rendu du passage aux urgences est intégré dans son dossier et les consignes de suivi sont mises en œuvre, suivies et tracées.</t>
  </si>
  <si>
    <t>Le suivi somatique est réalisé tout au long de la prise en charge et tracé dans la lettre de liaison.</t>
  </si>
  <si>
    <r>
      <rPr>
        <i/>
        <sz val="11"/>
        <color theme="1"/>
        <rFont val="Calibri"/>
        <family val="2"/>
        <scheme val="minor"/>
      </rPr>
      <t xml:space="preserve">Critère 2.2-02 </t>
    </r>
    <r>
      <rPr>
        <sz val="11"/>
        <color theme="1"/>
        <rFont val="Calibri"/>
        <family val="2"/>
        <scheme val="minor"/>
      </rPr>
      <t xml:space="preserve">
</t>
    </r>
    <r>
      <rPr>
        <b/>
        <sz val="11"/>
        <color theme="1"/>
        <rFont val="Calibri"/>
        <family val="2"/>
        <scheme val="minor"/>
      </rPr>
      <t>Les équipes respectent les bonnes pratiques de prescription des médicaments</t>
    </r>
  </si>
  <si>
    <t>TC</t>
  </si>
  <si>
    <t>La prescription d’entrée prend en compte le traitement habituel du patient. </t>
  </si>
  <si>
    <t>La prescription mentionne clairement l’identification et la signature du prescripteur, la date et l'heure, la dénomination des molécules en DCI, la posologie, le solvant et son volume (injectable), et la voie d’administration.</t>
  </si>
  <si>
    <t>Toute prescription conditionnelle est argumentée en référence à une valeur seuil.</t>
  </si>
  <si>
    <t>Les prescriptions sont réalisées en temps utile par des professionnels habilités sans retranscription par des professionnels non médicaux.</t>
  </si>
  <si>
    <r>
      <rPr>
        <i/>
        <sz val="11"/>
        <color theme="1"/>
        <rFont val="Calibri"/>
        <family val="2"/>
        <scheme val="minor"/>
      </rPr>
      <t>Critère 2.2-05</t>
    </r>
    <r>
      <rPr>
        <sz val="11"/>
        <color theme="1"/>
        <rFont val="Calibri"/>
        <family val="2"/>
        <scheme val="minor"/>
      </rPr>
      <t xml:space="preserve">
</t>
    </r>
    <r>
      <rPr>
        <b/>
        <sz val="11"/>
        <color theme="1"/>
        <rFont val="Calibri"/>
        <family val="2"/>
        <scheme val="minor"/>
      </rPr>
      <t xml:space="preserve"> Les équipes respectent les bonnes pratiques d’administration des médicaments</t>
    </r>
  </si>
  <si>
    <t>Les professionnels habilités respectent les bonnes pratiques de préparation en évitant les interruptions de tâches.</t>
  </si>
  <si>
    <t>Les professionnels habilités respectent les bonnes pratiques d'administration. </t>
  </si>
  <si>
    <t>Les situations à risque (injectables, médicaments reconstitués en pédiatrie, pousse seringue électrique, PCA, chimiothérapies, préparations de poches de perfusion avec reconstitution, multiplicité des préparations...) devant faire l’objet de précautions particulières ont été identifiées et les bonnes pratiques mises en œuvre. </t>
  </si>
  <si>
    <t>La concordance entre le produit, le patient et la prescription est systématiquement vérifiée avant l’administration par les professionnels habilités.</t>
  </si>
  <si>
    <t>L’administration du médicament ou le motif de non-administration est tracé dans son dossier au moment de la prise par les professionnels habilités.</t>
  </si>
  <si>
    <r>
      <rPr>
        <i/>
        <sz val="11"/>
        <color theme="1"/>
        <rFont val="Calibri"/>
        <family val="2"/>
        <scheme val="minor"/>
      </rPr>
      <t xml:space="preserve">Critère 2.2-06 </t>
    </r>
    <r>
      <rPr>
        <sz val="11"/>
        <color theme="1"/>
        <rFont val="Calibri"/>
        <family val="2"/>
        <scheme val="minor"/>
      </rPr>
      <t xml:space="preserve">
</t>
    </r>
    <r>
      <rPr>
        <b/>
        <sz val="11"/>
        <color theme="1"/>
        <rFont val="Calibri"/>
        <family val="2"/>
        <scheme val="minor"/>
      </rPr>
      <t>Les équipes préviennent les risques d’erreur médicamenteuse</t>
    </r>
  </si>
  <si>
    <t>Les professionnels sont formés à la prévention du risque médicamenteux.</t>
  </si>
  <si>
    <t>Les professionnels connaissent les moyens de maîtrise des médicaments les plus à risque.</t>
  </si>
  <si>
    <t>Une liste des médicaments les plus à risque, établie de manière collégiale, est adaptée à l'activité et connue des professionnels. </t>
  </si>
  <si>
    <t>Le circuit des préparations en atmosphère contrôlée (chimiothérapie, immunothérapie, biothérapie, nutrition parentérale, radiopharmaceutique…) est maîtrisé (prescription, analyse pharmaceutique, préparation, libération, transport, stockage et administration).</t>
  </si>
  <si>
    <t>Les erreurs médicamenteuses sont analysées en équipe et font l’objet d'un plan d’actions suivi.  </t>
  </si>
  <si>
    <r>
      <rPr>
        <i/>
        <sz val="11"/>
        <color theme="1"/>
        <rFont val="Calibri"/>
        <family val="2"/>
        <scheme val="minor"/>
      </rPr>
      <t xml:space="preserve">Critère 2.2-08 </t>
    </r>
    <r>
      <rPr>
        <sz val="11"/>
        <color theme="1"/>
        <rFont val="Calibri"/>
        <family val="2"/>
        <scheme val="minor"/>
      </rPr>
      <t xml:space="preserve">
</t>
    </r>
    <r>
      <rPr>
        <b/>
        <sz val="11"/>
        <color theme="1"/>
        <rFont val="Calibri"/>
        <family val="2"/>
        <scheme val="minor"/>
      </rPr>
      <t>Les équipes respectent les précautions standards d’hygiène</t>
    </r>
  </si>
  <si>
    <t>L’équipe applique les prérequis à l’hygiène des mains : zéro bijou aux mains et aux poignets, manches courtes, absence de vernis, ongles courts.</t>
  </si>
  <si>
    <t>L’équipe respecte les indications d'hygiène des mains : avant et après contact avec le patient, avant un geste aseptique, après le risque d’exposition à un liquide biologique et après un contact avec l’environnement du patient. </t>
  </si>
  <si>
    <t>L’équipe privilégie la désinfection des mains par friction hydroalcoolique. Elle connaît les rares indications du lavage à l’eau et au savon. </t>
  </si>
  <si>
    <t>L’équipe applique les bonnes pratiques de gestion des excreta : respect des précautions standards lors des manipulations (notamment port des EPI), matériel adapté et en bon état (bassin et lave-bassin), maintenance des équipements assurée, et existence d’une procédure dégradée en cas de panne.</t>
  </si>
  <si>
    <t>L'équipe connaït les précautions à prendre et conduites à tenir en cas d'accident d'exposition au sang.</t>
  </si>
  <si>
    <t>L'équipe améliore ses pratiques en matière de précautions standards d'hygiène à l'appui de l'analyse régulière de ses indicateurs en lien avec l'équipe opérationnelle d'hygiène.</t>
  </si>
  <si>
    <r>
      <rPr>
        <i/>
        <sz val="11"/>
        <color theme="1"/>
        <rFont val="Calibri"/>
        <family val="2"/>
        <scheme val="minor"/>
      </rPr>
      <t xml:space="preserve">Critère 2.2-12 </t>
    </r>
    <r>
      <rPr>
        <sz val="11"/>
        <color theme="1"/>
        <rFont val="Calibri"/>
        <family val="2"/>
        <scheme val="minor"/>
      </rPr>
      <t xml:space="preserve">
</t>
    </r>
    <r>
      <rPr>
        <b/>
        <sz val="11"/>
        <color theme="1"/>
        <rFont val="Calibri"/>
        <family val="2"/>
        <scheme val="minor"/>
      </rPr>
      <t>Les équipes maîtrisent la prise en charge des urgences vitales</t>
    </r>
  </si>
  <si>
    <t>Il existe un numéro d’appel unique et dédié, connu des professionnels, pour joindre directement un médecin habilité à intervenir en cas d’urgence vitale.</t>
  </si>
  <si>
    <t>Tous les professionnels de soins sont formés aux gestes de première urgence (détection d'une urgence vitale, conduite à tenir…).</t>
  </si>
  <si>
    <t>Les chariots ou sacs d’urgence sont adaptés aux patients accueillis dans l’unité et accessibles.</t>
  </si>
  <si>
    <t>Les chariots ou sacs d’urgence sont contrôlés dans les unités de soins, leur vérification est tracée et un registre d’utilisation est tenu.</t>
  </si>
  <si>
    <t>Les professionnels de soins réalisent des exercices de mise en situation.</t>
  </si>
  <si>
    <t>Une évaluation du dispositif de prise en charge des urgences vitales valide son efficacité.</t>
  </si>
  <si>
    <r>
      <rPr>
        <i/>
        <sz val="11"/>
        <color theme="1"/>
        <rFont val="Calibri"/>
        <family val="2"/>
        <scheme val="minor"/>
      </rPr>
      <t xml:space="preserve">Critère 2.3-06 </t>
    </r>
    <r>
      <rPr>
        <sz val="11"/>
        <color theme="1"/>
        <rFont val="Calibri"/>
        <family val="2"/>
        <scheme val="minor"/>
      </rPr>
      <t xml:space="preserve">
</t>
    </r>
    <r>
      <rPr>
        <b/>
        <sz val="11"/>
        <color theme="1"/>
        <rFont val="Calibri"/>
        <family val="2"/>
        <scheme val="minor"/>
      </rPr>
      <t>Les équipes des secteurs interventionnels maîtrisent les risques, notamment infectieux, liés aux équipements et aux pratiques professionnelles</t>
    </r>
  </si>
  <si>
    <t>L'équipe réalise toutes les étapes de préparation du patient selon le protocole en vigueur (douche, traitement des pilosités le cas échéant), défini avec l'équipe opérationnelle d'hygiène.</t>
  </si>
  <si>
    <t>Avant l'acte interventionnel, l'équipe réalise l'antisepsie cutanée selon le protocole en vigueur.</t>
  </si>
  <si>
    <t>Les professionnels des salles interventionnelles tracent la conformité des équipements opératoires à l’ouverture de la salle.</t>
  </si>
  <si>
    <t>L’équipe porte une tenue et des équipements (tunique, pantalon, masque) adaptés et strictement dédiés au secteur interventionnel.</t>
  </si>
  <si>
    <r>
      <rPr>
        <i/>
        <sz val="11"/>
        <color theme="1"/>
        <rFont val="Calibri"/>
        <family val="2"/>
        <scheme val="minor"/>
      </rPr>
      <t xml:space="preserve">Critère 2.3-09 </t>
    </r>
    <r>
      <rPr>
        <sz val="11"/>
        <color theme="1"/>
        <rFont val="Calibri"/>
        <family val="2"/>
        <scheme val="minor"/>
      </rPr>
      <t xml:space="preserve">
</t>
    </r>
    <r>
      <rPr>
        <b/>
        <sz val="11"/>
        <color theme="1"/>
        <rFont val="Calibri"/>
        <family val="2"/>
        <scheme val="minor"/>
      </rPr>
      <t>Les équipes des secteurs interventionnels améliorent leurs pratiques en analysant les modalités de réalisation de la check-list « Sécurité du patient »</t>
    </r>
  </si>
  <si>
    <t>Une check-list, éventuellement adaptée selon les recommandations de la HAS, est systématiquement réalisée de façon exhaustive par les équipes des blocs opératoires et des secteurs interventionnels à chaque étape.</t>
  </si>
  <si>
    <t>La check-list est réalisée en présence des professionnels concernés.</t>
  </si>
  <si>
    <t>Des évaluations de la mise en œuvre de la check-list sont suivies par les équipes des blocs opératoires et des secteurs interventionnels (en particulier, le suivi des Go/No Go).</t>
  </si>
  <si>
    <t>Les équipes des blocs opératoires et des secteurs interventionnels mettent en œuvre des actions d’amélioration sur la base de l’analyse des résultats des indicateurs de suivi des modalités de réalisation de la check-list.</t>
  </si>
  <si>
    <r>
      <rPr>
        <i/>
        <sz val="11"/>
        <color theme="1"/>
        <rFont val="Calibri"/>
        <family val="2"/>
        <scheme val="minor"/>
      </rPr>
      <t xml:space="preserve">Critère 2.3-10 </t>
    </r>
    <r>
      <rPr>
        <sz val="11"/>
        <color theme="1"/>
        <rFont val="Calibri"/>
        <family val="2"/>
        <scheme val="minor"/>
      </rPr>
      <t xml:space="preserve">
</t>
    </r>
    <r>
      <rPr>
        <b/>
        <sz val="11"/>
        <color theme="1"/>
        <rFont val="Calibri"/>
        <family val="2"/>
        <scheme val="minor"/>
      </rPr>
      <t>Les équipes mettent en œuvre des mesures de prévention des risques obstétricaux majeurs</t>
    </r>
  </si>
  <si>
    <t>À l'admission, l'établissement dispose de tous les éléments du dossier de la patiente recueillis en extrahospitalier et intrahospitalier, même lors des transferts en urgence.</t>
  </si>
  <si>
    <t>L’équipe maïtrise l’interprétation du rythme cardiaque fœtal grâce à des formations.</t>
  </si>
  <si>
    <t>L’équipe maîtrise les manœuvres obstétricales grâce à des formations.</t>
  </si>
  <si>
    <t>Le matériel d’urgence vitale en cas d’hémorragie du post-partum immédiat est vérifié et conforme.</t>
  </si>
  <si>
    <t>La procédure d’urgence vitale en cas d'hémorragie du post-partum est accessible en salles d'accouchement et connue des professionnels.</t>
  </si>
  <si>
    <r>
      <rPr>
        <i/>
        <sz val="11"/>
        <color theme="1"/>
        <rFont val="Calibri"/>
        <family val="2"/>
        <scheme val="minor"/>
      </rPr>
      <t xml:space="preserve">Critère 2.3-11 </t>
    </r>
    <r>
      <rPr>
        <sz val="11"/>
        <color theme="1"/>
        <rFont val="Calibri"/>
        <family val="2"/>
        <scheme val="minor"/>
      </rPr>
      <t xml:space="preserve">
</t>
    </r>
    <r>
      <rPr>
        <b/>
        <sz val="11"/>
        <color theme="1"/>
        <rFont val="Calibri"/>
        <family val="2"/>
        <scheme val="minor"/>
      </rPr>
      <t>Les équipes sécurisent la prise en charge du nouveau-né</t>
    </r>
  </si>
  <si>
    <t>L'ensemble des professionnels de santé prenant en charge des nouveau-nés en secteur naissance et maternité est formé par simulation à la prise de fonction et tout au long de son exercice professionnel.</t>
  </si>
  <si>
    <t>Les professionnels connaissent les procédures de prise en charge du nouveau-né en secteur naissance et maternité (réanimation néonatale, infection néonatale…).</t>
  </si>
  <si>
    <t>Les professionnels reportent dans le dossier patient le clampage retardé du cordon ombilical et la mise en peau à peau. Lorsqu’ils ne sont pas effectués, la raison est argumentée.</t>
  </si>
  <si>
    <t>Les professionnels recueillent, dans le dossier patient, la température du nouveau-né en sortie de secteur naissance et à l’admission en unité de soins.</t>
  </si>
  <si>
    <t>L'accompagnement de l'allaitement est inscrit dans une démarche qualité formalisée (formation spécifique, professionnel formé avec un temps dédié…).</t>
  </si>
  <si>
    <t>Les professionnels analysent leurs résultats et définissent des mesures d'amélioration le cas échéant (par exemple : taux de clampage retardé du cordon, corticothérapie anténatale, suivi des températures du nouveau-né, durée d'hospitalisation, suivi de l'allaitement…).</t>
  </si>
  <si>
    <t>Dans le respect de la décision, l'infirmier surveille l’état somatique et psychique du patient et le trace dans son dossier.</t>
  </si>
  <si>
    <t>À la sortie d’isolement ou à la levée de la contention, il est proposé au patient de reprendre l’épisode avec l’équipe pour prévenir la récidive de l’épisode de violence qui a nécessité l’indication de la mesure. Cette analyse clinique est tracée dans le dossier du patient.</t>
  </si>
  <si>
    <t>L'équipe analyse des indicateurs de pratiques cliniques en lien avec l’isolement et la contention.</t>
  </si>
  <si>
    <r>
      <rPr>
        <i/>
        <sz val="11"/>
        <color theme="1"/>
        <rFont val="Calibri"/>
        <family val="2"/>
        <scheme val="minor"/>
      </rPr>
      <t xml:space="preserve">Critère 2.4-02 </t>
    </r>
    <r>
      <rPr>
        <sz val="11"/>
        <color theme="1"/>
        <rFont val="Calibri"/>
        <family val="2"/>
        <scheme val="minor"/>
      </rPr>
      <t xml:space="preserve">
</t>
    </r>
    <r>
      <rPr>
        <b/>
        <sz val="11"/>
        <color theme="1"/>
        <rFont val="Calibri"/>
        <family val="2"/>
        <scheme val="minor"/>
      </rPr>
      <t>La pertinence des prescriptions d’antibiotiques est argumentée et réévaluée</t>
    </r>
  </si>
  <si>
    <t>Les praticiens sont formés au bon usage des antibiotiques, notamment ceux en cours de cursus.</t>
  </si>
  <si>
    <r>
      <rPr>
        <i/>
        <sz val="11"/>
        <color theme="1"/>
        <rFont val="Calibri"/>
        <family val="2"/>
        <scheme val="minor"/>
      </rPr>
      <t xml:space="preserve">Critère 3.1-04 </t>
    </r>
    <r>
      <rPr>
        <sz val="11"/>
        <color theme="1"/>
        <rFont val="Calibri"/>
        <family val="2"/>
        <scheme val="minor"/>
      </rPr>
      <t xml:space="preserve">
</t>
    </r>
    <r>
      <rPr>
        <b/>
        <sz val="11"/>
        <color theme="1"/>
        <rFont val="Calibri"/>
        <family val="2"/>
        <scheme val="minor"/>
      </rPr>
      <t>L’établissement impulse la culture de la déclaration des évènements indésirables, dont les presqu’accidents</t>
    </r>
  </si>
  <si>
    <t>Une synthèse des facteurs contributifs (ou causes profondes) des évènements indésirables associés aux soins, dont des presqu’accidents, et des résultats des plans d’actions mis en place sont diffusés aux professionnels et aux représentants des usagers.</t>
  </si>
  <si>
    <t>Les évènements indésirables graves associés aux soins sont systématiquement déclarés sur le portail de signalement des évènements sanitaires indésirables. Ils font l'objet d'un volet 2 au plus tard 3 mois après le volet 1.</t>
  </si>
  <si>
    <t>Les évènements indésirables associés aux soins analysés et déclarés dans le cadre de l'accréditation sont aussi transmis au sein de l'établissement et les actions d'amélioration issues des analyses collectives contribuent au progamme d'amélioration de la qualité et de la sécurité des soins.</t>
  </si>
  <si>
    <t>Les professionnels sont formés à l'annonce d'un dommage lié aux soins.</t>
  </si>
  <si>
    <r>
      <rPr>
        <i/>
        <sz val="11"/>
        <color theme="1"/>
        <rFont val="Calibri"/>
        <family val="2"/>
        <scheme val="minor"/>
      </rPr>
      <t xml:space="preserve">Critère 3.1-05 </t>
    </r>
    <r>
      <rPr>
        <sz val="11"/>
        <color theme="1"/>
        <rFont val="Calibri"/>
        <family val="2"/>
        <scheme val="minor"/>
      </rPr>
      <t xml:space="preserve">
</t>
    </r>
    <r>
      <rPr>
        <b/>
        <sz val="11"/>
        <color theme="1"/>
        <rFont val="Calibri"/>
        <family val="2"/>
        <scheme val="minor"/>
      </rPr>
      <t>La gestion des situations sanitaires
exceptionnelles est maîtrisée</t>
    </r>
  </si>
  <si>
    <t>Le ou les plan(s) de gestion des tensions hospitalières et des situations sanitaires exceptionnelles ont été collectivement élaborés (gouvernance, instances, professionnels).</t>
  </si>
  <si>
    <t>Les catégories de risques, dont les risques numériques, pouvant générer des tensions hospitalières ou des crises sanitaires exceptionnelles sont identifiées.</t>
  </si>
  <si>
    <t>La cellule de crise, opérationnelle dans les 45 minutes suivant l’alerte, dispose des outils et procédures nécessaires à son rôle de décision et coordination (prise en charge médicale des patients, organisation de crise, sûreté/sécurité, communication, suivi des victimes et accueil des familles, fonctions support).</t>
  </si>
  <si>
    <t>Les exercices ou entraînements de gestion des tensions hospitalières et des situations sanitaires exceptionnelles, a fortiori les activations réelles, sont suivis d'actions d'amélioration issues d'un RETEX.</t>
  </si>
  <si>
    <t>Pour faire face à une situation sanitaire exceptionnelle, les moyens matériels et humains, les capacités de diagnostic microbiologique et de réalisation des examens de biologie médicale nécessaires pour la conduite des soins disponibles sont connus de la gouvernance et rapidement mobilisables. Ils sont suivis pour en vérifier l’opérationnalité.</t>
  </si>
  <si>
    <t>Les professionnels concernés par l’activation des plans de crise connaissent la gouvernance de gestion des tensions hospitalières et des situations sanitaires exceptionnelles (identifiée dans l'organigramme), les modalités d'alerte et de mise en œuvre.</t>
  </si>
  <si>
    <r>
      <rPr>
        <i/>
        <sz val="11"/>
        <color theme="1"/>
        <rFont val="Calibri"/>
        <family val="2"/>
        <scheme val="minor"/>
      </rPr>
      <t xml:space="preserve">Critère 3.3-05 </t>
    </r>
    <r>
      <rPr>
        <sz val="11"/>
        <color theme="1"/>
        <rFont val="Calibri"/>
        <family val="2"/>
        <scheme val="minor"/>
      </rPr>
      <t xml:space="preserve">
</t>
    </r>
    <r>
      <rPr>
        <b/>
        <sz val="11"/>
        <color theme="1"/>
        <rFont val="Calibri"/>
        <family val="2"/>
        <scheme val="minor"/>
      </rPr>
      <t>L’établissement prévient les transferts évitables des personnes âgées</t>
    </r>
  </si>
  <si>
    <t>Les services de spécialité (cardio, pneumo, psychiatrie, médecine interne, gastro, neuro...) participent , avec les services de gériatrie et le service des urgences à la prise en charge des patients âgés non programmés : une organisation des acteurs est en place.</t>
  </si>
  <si>
    <t>Les établissements susceptibles de recourir à un avis permettant d’éviter le transfert non programmé d’un patient âgé ont identifié l’établissement de recours à contacter.</t>
  </si>
  <si>
    <t>Les établissements susceptibles de recourir à une prise en charge non programmée de personnes âgées ont des outils qui permettent une liaison en télémédecine (consultation et/ou avis).</t>
  </si>
  <si>
    <t>Chaque service de spécialité de l’établissement de recours propose des solutions de télémédecine aux correspondants du territoire qui demandent un avis pour éviter le transfert de leurs patients âgés.</t>
  </si>
  <si>
    <t>L'établissement établit un programme d'amélioration en fonction de ses résultats d'indicateurs de prise en charge non programmée des patients âgés.</t>
  </si>
  <si>
    <t>Des indicateurs sont mesurés :
- nombre total de passages aux urgences des patients âgés de 75 ans et plus suivis d’une hospitalisation
- nombre total de séjours PMSI MCO de patients âgés de 75 ans et plus
- nombre total de passages aux urgences des patients âgés de 75 ans et plus non suivis d’une hospitalisation
- nombre total de passages aux urgences de la population adulte.</t>
  </si>
  <si>
    <t>Commentaires</t>
  </si>
  <si>
    <t>Méthode</t>
  </si>
  <si>
    <t>Cible</t>
  </si>
  <si>
    <t>Réponse</t>
  </si>
  <si>
    <t>Elément d'évaluation</t>
  </si>
  <si>
    <t>Score</t>
  </si>
  <si>
    <t>Date de l'évaluation</t>
  </si>
  <si>
    <t>Intimité / dignité</t>
  </si>
  <si>
    <t>PEC Patient mineur</t>
  </si>
  <si>
    <t>PEC Douleur</t>
  </si>
  <si>
    <t>Bientraitance</t>
  </si>
  <si>
    <t>Consentement libre et éclairé</t>
  </si>
  <si>
    <t>Examen somatique en psychiatrie</t>
  </si>
  <si>
    <t>Expérience et Satisfaction Patient</t>
  </si>
  <si>
    <t>BP Prescription médicament</t>
  </si>
  <si>
    <t>BP Administration médicament</t>
  </si>
  <si>
    <t>Prévention erreurs médicamenteuses</t>
  </si>
  <si>
    <t>Précautions standard Hygiène</t>
  </si>
  <si>
    <t>PEC Urgences vitales</t>
  </si>
  <si>
    <t>Maîtrise risques secteurs interv.</t>
  </si>
  <si>
    <t>Analyse Check-list</t>
  </si>
  <si>
    <t>Risques obstétricaux majeurs</t>
  </si>
  <si>
    <t>PEC Nouveau-né</t>
  </si>
  <si>
    <t>BP isolement / contention</t>
  </si>
  <si>
    <t>Precriptions ATB</t>
  </si>
  <si>
    <t>Déclaration des EI</t>
  </si>
  <si>
    <t>Gestion de crise</t>
  </si>
  <si>
    <t>Transferts personnes âgées</t>
  </si>
  <si>
    <r>
      <rPr>
        <b/>
        <sz val="22"/>
        <color theme="0"/>
        <rFont val="Calibri"/>
        <family val="2"/>
      </rPr>
      <t>&gt;</t>
    </r>
    <r>
      <rPr>
        <b/>
        <i/>
        <sz val="22"/>
        <color theme="0"/>
        <rFont val="Calibri"/>
        <family val="2"/>
        <scheme val="minor"/>
      </rPr>
      <t xml:space="preserve"> Résultats</t>
    </r>
  </si>
  <si>
    <t>&gt; Revenir à l'accueil</t>
  </si>
  <si>
    <t>&gt; Résultats</t>
  </si>
  <si>
    <t>mbesse@ch-bassindethau.fr</t>
  </si>
  <si>
    <r>
      <rPr>
        <i/>
        <sz val="11"/>
        <color theme="1"/>
        <rFont val="Calibri"/>
        <family val="2"/>
        <scheme val="minor"/>
      </rPr>
      <t xml:space="preserve">Critère 2.3-14 </t>
    </r>
    <r>
      <rPr>
        <sz val="11"/>
        <color theme="1"/>
        <rFont val="Calibri"/>
        <family val="2"/>
        <scheme val="minor"/>
      </rPr>
      <t xml:space="preserve">
</t>
    </r>
    <r>
      <rPr>
        <b/>
        <sz val="11"/>
        <color theme="1"/>
        <rFont val="Calibri"/>
        <family val="2"/>
        <scheme val="minor"/>
      </rPr>
      <t>Les équipes respectent les bonnes pratiques d'isolement, qu'il soit assorti ou non de contentions, des patients hospitalisés sans consentement</t>
    </r>
  </si>
  <si>
    <t>Dans le respect de la règlementation en vigueur et des recommandations de bonnes pratiques, la décision d’isolement prise par un psychiatre, assortie ou non d’une prescription de contention, est tracée dans le dossier du patient. La décision précise les modalités de surveillance (indications, fréquence, point de contention le cas échéant).</t>
  </si>
  <si>
    <t>Un examen psychiatrique et somatique est réalisé au moment de la mise en isolement.</t>
  </si>
  <si>
    <t>L’isolement se fait dans un espace dédié respectant l’intimité, la dignité et la sécurité du patient. S'il est assorti d'une contention, le patient dispose d'un moyen pour appeler les soignants.</t>
  </si>
  <si>
    <t>L'établissement met en place les éléments-clés d'un programme de bon usage des antibiotiques (politique, plan de formation des personnes ressources, stratégie d'évaluation : indicateurs et programme d'évaluation).</t>
  </si>
  <si>
    <t>Toute prescription d’un traitement antibiotique et/ou sa prolongation est justifiée dans le dossier.</t>
  </si>
  <si>
    <t>Les praticiens se référent à un référentiel pour l’antibiothérapie et peuvent faire appel à un référent en antibiothérapie.</t>
  </si>
  <si>
    <t>Les prescriptions d’antibiotiques sont systématiquement réévaluées entre la 24e et la 72e heure.</t>
  </si>
  <si>
    <t>L'EOH, les équipes, le référent en antibiothérapie, la PUI et le laboratoire de microbiologie, le cas échéant, surveillent leur consommation d'antibiotiques et les résistances aux antibiotiques.</t>
  </si>
  <si>
    <t>Les évènements indésirables graves associés aux soins sont systématiquement analysés, en associant les équipes concernées, selon les méthodes promues par la HAS.</t>
  </si>
  <si>
    <t xml:space="preserve">Outil Certification HAS V2025 - HBT - V3 - Avril 2026 / référence HAS : ACDC_CED_R004_K </t>
  </si>
  <si>
    <r>
      <t xml:space="preserve">
</t>
    </r>
    <r>
      <rPr>
        <b/>
        <sz val="9"/>
        <color theme="1"/>
        <rFont val="Calibri"/>
        <family val="2"/>
        <scheme val="minor"/>
      </rPr>
      <t>Pour chaque critère, une auto-évaluation est réalisée en groupe pluriprofessionnel au niveau de chaque élément d’évaluation, à partir d'un menu déroulant :</t>
    </r>
    <r>
      <rPr>
        <sz val="9"/>
        <color theme="1"/>
        <rFont val="Calibri"/>
        <family val="2"/>
        <scheme val="minor"/>
      </rPr>
      <t xml:space="preserve">
- </t>
    </r>
    <r>
      <rPr>
        <i/>
        <sz val="9"/>
        <color theme="1"/>
        <rFont val="Calibri"/>
        <family val="2"/>
        <scheme val="minor"/>
      </rPr>
      <t xml:space="preserve">OUI : l’élément d’évaluation est totalement satisfait.
- NON : l’élément d’évaluation dans son entier est non satisfait.
- NA : l'élément d'évaluation n'est pas applicable ou pas évaluable.
- RI : la réponse du patient n'est pas approprié.
</t>
    </r>
    <r>
      <rPr>
        <sz val="9"/>
        <color theme="1"/>
        <rFont val="Calibri"/>
        <family val="2"/>
        <scheme val="minor"/>
      </rPr>
      <t xml:space="preserve">
Les cotations NA (Non Applicable) ou RI (Réponse Inappropriée) ne sont pas intégrées dans le calcul du score. 
Cette auto-évaluation permet d'obtenir un score par critère.
La grille de cotation se fonde sur le Manuel de Certification HAS V2025 et précise les méthodes d'investigation utilisées :
</t>
    </r>
    <r>
      <rPr>
        <b/>
        <i/>
        <sz val="9"/>
        <color theme="1"/>
        <rFont val="Calibri"/>
        <family val="2"/>
        <scheme val="minor"/>
      </rPr>
      <t>PT : Patient Traceur / PCT : Parcours Traceur / AS : Audit Système / TC : Traceur Ciblé / OBS : Observations</t>
    </r>
    <r>
      <rPr>
        <sz val="9"/>
        <color theme="1"/>
        <rFont val="Calibri"/>
        <family val="2"/>
        <scheme val="minor"/>
      </rPr>
      <t xml:space="preserve">
ainsi que les cibles : PRO = Professionnel / PAT = Patient / GOUV = Gouvernance
</t>
    </r>
    <r>
      <rPr>
        <sz val="8"/>
        <color rgb="FF0063AF"/>
        <rFont val="Calibri"/>
        <family val="2"/>
        <scheme val="minor"/>
      </rPr>
      <t xml:space="preserve">Cet outil est partagé gratuitement par Les Hôpitaux du Bassin de Thau. Toute reproduction non autorisée ainsi que tout usage commercial sont interdits.
</t>
    </r>
    <r>
      <rPr>
        <sz val="8"/>
        <color rgb="FF0063AF"/>
        <rFont val="Aptos Narrow"/>
        <family val="2"/>
      </rPr>
      <t>©</t>
    </r>
    <r>
      <rPr>
        <sz val="8"/>
        <color rgb="FF0063AF"/>
        <rFont val="Calibri"/>
        <family val="2"/>
      </rPr>
      <t xml:space="preserve"> 2025-2026 Les Hôpitaux du Bassin de Thau.</t>
    </r>
    <r>
      <rPr>
        <sz val="9"/>
        <color theme="1"/>
        <rFont val="Calibri"/>
        <family val="2"/>
        <scheme val="minor"/>
      </rPr>
      <t xml:space="preserve">
N'hésitez pas à nous faire part de vos remarques, questions ou suggestions : Michael BESSE
</t>
    </r>
  </si>
  <si>
    <t>Outil Certification HAS V2025 - HBT - V3 - Avril 2026 / référence HAS : ACDC_CED_R004_K</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</si>
</sst>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3" x14ac:knownFonts="1">
    <font>
      <sz val="11"/>
      <color theme="1"/>
      <name val="Calibri"/>
      <family val="2"/>
      <scheme val="minor"/>
    </font>
    <font>
      <b/>
      <sz val="11"/>
      <color theme="0"/>
      <name val="Calibri"/>
      <family val="2"/>
      <scheme val="minor"/>
    </font>
    <font>
      <b/>
      <sz val="11"/>
      <color theme="1"/>
      <name val="Calibri"/>
      <family val="2"/>
      <scheme val="minor"/>
    </font>
    <font>
      <b/>
      <sz val="11"/>
      <color theme="4"/>
      <name val="Calibri"/>
      <family val="2"/>
      <scheme val="minor"/>
    </font>
    <font>
      <u/>
      <sz val="11"/>
      <color theme="10"/>
      <name val="Calibri"/>
      <family val="2"/>
      <scheme val="minor"/>
    </font>
    <font>
      <sz val="10"/>
      <color theme="1"/>
      <name val="Calibri"/>
      <family val="2"/>
      <scheme val="minor"/>
    </font>
    <font>
      <b/>
      <sz val="16"/>
      <color theme="0"/>
      <name val="Calibri"/>
      <family val="2"/>
      <scheme val="minor"/>
    </font>
    <font>
      <i/>
      <sz val="11"/>
      <color theme="1"/>
      <name val="Calibri"/>
      <family val="2"/>
      <scheme val="minor"/>
    </font>
    <font>
      <i/>
      <sz val="9"/>
      <color indexed="81"/>
      <name val="Tahoma"/>
      <family val="2"/>
    </font>
    <font>
      <sz val="9"/>
      <color indexed="81"/>
      <name val="Tahoma"/>
      <family val="2"/>
    </font>
    <font>
      <sz val="9"/>
      <color indexed="81"/>
      <name val="Tahoma"/>
      <charset val="1"/>
    </font>
    <font>
      <b/>
      <i/>
      <sz val="8"/>
      <color theme="0"/>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i/>
      <sz val="9"/>
      <color theme="1"/>
      <name val="Calibri"/>
      <family val="2"/>
      <scheme val="minor"/>
    </font>
    <font>
      <b/>
      <sz val="22"/>
      <color theme="8" tint="-0.249977111117893"/>
      <name val="Calibri"/>
      <family val="2"/>
      <scheme val="minor"/>
    </font>
    <font>
      <sz val="8"/>
      <color rgb="FF0063AF"/>
      <name val="Calibri"/>
      <family val="2"/>
      <scheme val="minor"/>
    </font>
    <font>
      <sz val="8"/>
      <color rgb="FF0063AF"/>
      <name val="Aptos Narrow"/>
      <family val="2"/>
    </font>
    <font>
      <sz val="8"/>
      <color rgb="FF0063AF"/>
      <name val="Calibri"/>
      <family val="2"/>
    </font>
    <font>
      <b/>
      <sz val="26"/>
      <color rgb="FF0063AF"/>
      <name val="Calibri"/>
      <family val="2"/>
      <scheme val="minor"/>
    </font>
    <font>
      <sz val="11"/>
      <color rgb="FF0063AF"/>
      <name val="Calibri"/>
      <family val="2"/>
      <scheme val="minor"/>
    </font>
    <font>
      <b/>
      <sz val="11"/>
      <color rgb="FF0063AF"/>
      <name val="Calibri"/>
      <family val="2"/>
      <scheme val="minor"/>
    </font>
    <font>
      <b/>
      <sz val="8"/>
      <color rgb="FF0063AF"/>
      <name val="Calibri"/>
      <family val="2"/>
      <scheme val="minor"/>
    </font>
    <font>
      <b/>
      <sz val="28"/>
      <color rgb="FF0063AF"/>
      <name val="Calibri"/>
      <family val="2"/>
      <scheme val="minor"/>
    </font>
    <font>
      <b/>
      <sz val="16"/>
      <color rgb="FF0063AF"/>
      <name val="Calibri"/>
      <family val="2"/>
      <scheme val="minor"/>
    </font>
    <font>
      <b/>
      <sz val="18"/>
      <color rgb="FF0063AF"/>
      <name val="Calibri"/>
      <family val="2"/>
      <scheme val="minor"/>
    </font>
    <font>
      <sz val="14"/>
      <color theme="1"/>
      <name val="Calibri"/>
      <family val="2"/>
      <scheme val="minor"/>
    </font>
    <font>
      <b/>
      <i/>
      <sz val="22"/>
      <color theme="0"/>
      <name val="Calibri"/>
      <family val="2"/>
      <scheme val="minor"/>
    </font>
    <font>
      <b/>
      <sz val="22"/>
      <color theme="0"/>
      <name val="Calibri"/>
      <family val="2"/>
    </font>
    <font>
      <b/>
      <i/>
      <sz val="18"/>
      <color theme="0"/>
      <name val="Calibri"/>
      <family val="2"/>
      <scheme val="minor"/>
    </font>
    <font>
      <u/>
      <sz val="16"/>
      <color theme="10"/>
      <name val="Calibri"/>
      <family val="2"/>
      <scheme val="minor"/>
    </font>
    <font>
      <sz val="16"/>
      <color theme="1"/>
      <name val="Calibri"/>
      <family val="2"/>
      <scheme val="minor"/>
    </font>
  </fonts>
  <fills count="13">
    <fill>
      <patternFill patternType="none"/>
    </fill>
    <fill>
      <patternFill patternType="gray125"/>
    </fill>
    <fill>
      <patternFill patternType="solid">
        <fgColor rgb="FF0070C0"/>
        <bgColor indexed="64"/>
      </patternFill>
    </fill>
    <fill>
      <patternFill patternType="solid">
        <fgColor theme="0"/>
        <bgColor indexed="64"/>
      </patternFill>
    </fill>
    <fill>
      <patternFill patternType="solid">
        <fgColor theme="2"/>
        <bgColor indexed="64"/>
      </patternFill>
    </fill>
    <fill>
      <patternFill patternType="solid">
        <fgColor theme="4" tint="0.79998168889431442"/>
        <bgColor indexed="64"/>
      </patternFill>
    </fill>
    <fill>
      <patternFill patternType="solid">
        <fgColor theme="8" tint="0.79998168889431442"/>
        <bgColor indexed="64"/>
      </patternFill>
    </fill>
    <fill>
      <patternFill patternType="solid">
        <fgColor theme="4"/>
        <bgColor indexed="64"/>
      </patternFill>
    </fill>
    <fill>
      <patternFill patternType="solid">
        <fgColor theme="7"/>
        <bgColor indexed="64"/>
      </patternFill>
    </fill>
    <fill>
      <patternFill patternType="solid">
        <fgColor rgb="FFFFC000"/>
        <bgColor indexed="64"/>
      </patternFill>
    </fill>
    <fill>
      <patternFill patternType="solid">
        <fgColor theme="9"/>
        <bgColor indexed="64"/>
      </patternFill>
    </fill>
    <fill>
      <patternFill patternType="solid">
        <fgColor theme="8"/>
        <bgColor indexed="64"/>
      </patternFill>
    </fill>
    <fill>
      <patternFill patternType="solid">
        <fgColor rgb="FF00B050"/>
        <bgColor indexed="64"/>
      </patternFill>
    </fill>
  </fills>
  <borders count="19">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diagonal/>
    </border>
    <border>
      <left style="thin">
        <color indexed="64"/>
      </left>
      <right style="thin">
        <color indexed="64"/>
      </right>
      <top/>
      <bottom style="medium">
        <color indexed="64"/>
      </bottom>
      <diagonal/>
    </border>
    <border>
      <left/>
      <right/>
      <top/>
      <bottom style="thin">
        <color indexed="64"/>
      </bottom>
      <diagonal/>
    </border>
  </borders>
  <cellStyleXfs count="2">
    <xf numFmtId="0" fontId="0" fillId="0" borderId="0"/>
    <xf numFmtId="0" fontId="4" fillId="0" borderId="0" applyNumberFormat="0" applyFill="0" applyBorder="0" applyAlignment="0" applyProtection="0"/>
  </cellStyleXfs>
  <cellXfs count="154">
    <xf numFmtId="0" fontId="0" fillId="0" borderId="0" xfId="0"/>
    <xf numFmtId="0" fontId="0" fillId="0" borderId="0" xfId="0" applyAlignment="1">
      <alignment horizontal="center" vertical="center"/>
    </xf>
    <xf numFmtId="0" fontId="0" fillId="3" borderId="0" xfId="0" applyFill="1"/>
    <xf numFmtId="0" fontId="0" fillId="3" borderId="0" xfId="0" applyFill="1" applyAlignment="1">
      <alignment horizontal="center" vertical="top" wrapText="1"/>
    </xf>
    <xf numFmtId="0" fontId="2" fillId="0" borderId="0" xfId="0" applyFont="1" applyAlignment="1">
      <alignment vertical="center" wrapText="1"/>
    </xf>
    <xf numFmtId="0" fontId="3" fillId="0" borderId="0" xfId="0" applyFont="1" applyAlignment="1">
      <alignment vertical="center" wrapText="1"/>
    </xf>
    <xf numFmtId="0" fontId="0" fillId="0" borderId="0" xfId="0" applyAlignment="1">
      <alignment horizontal="center"/>
    </xf>
    <xf numFmtId="0" fontId="0" fillId="0" borderId="0" xfId="0" applyAlignment="1">
      <alignment vertical="center"/>
    </xf>
    <xf numFmtId="0" fontId="0" fillId="0" borderId="1" xfId="0" applyBorder="1" applyAlignment="1" applyProtection="1">
      <alignment horizontal="center" vertical="center" wrapText="1"/>
      <protection locked="0"/>
    </xf>
    <xf numFmtId="0" fontId="0" fillId="0" borderId="0" xfId="0" applyAlignment="1">
      <alignment horizontal="left"/>
    </xf>
    <xf numFmtId="0" fontId="0" fillId="0" borderId="1" xfId="0" applyBorder="1" applyAlignment="1">
      <alignment vertical="center" wrapText="1"/>
    </xf>
    <xf numFmtId="49" fontId="0" fillId="6" borderId="1" xfId="0" applyNumberFormat="1" applyFill="1" applyBorder="1" applyAlignment="1">
      <alignment vertical="center" wrapText="1"/>
    </xf>
    <xf numFmtId="0" fontId="0" fillId="0" borderId="5" xfId="0" applyBorder="1" applyAlignment="1">
      <alignment vertical="center" wrapText="1"/>
    </xf>
    <xf numFmtId="0" fontId="0" fillId="6" borderId="5" xfId="0" applyFill="1" applyBorder="1" applyAlignment="1">
      <alignment vertical="center" wrapText="1"/>
    </xf>
    <xf numFmtId="0" fontId="0" fillId="6" borderId="1" xfId="0" applyFill="1" applyBorder="1" applyAlignment="1">
      <alignment vertical="center" wrapText="1"/>
    </xf>
    <xf numFmtId="0" fontId="0" fillId="6" borderId="10" xfId="0" applyFill="1" applyBorder="1" applyAlignment="1">
      <alignment vertical="center" wrapText="1"/>
    </xf>
    <xf numFmtId="0" fontId="0" fillId="0" borderId="0" xfId="0" applyAlignment="1">
      <alignment wrapText="1"/>
    </xf>
    <xf numFmtId="0" fontId="0" fillId="0" borderId="1" xfId="0" applyBorder="1" applyAlignment="1">
      <alignment horizontal="center" vertical="center"/>
    </xf>
    <xf numFmtId="0" fontId="0" fillId="0" borderId="15" xfId="0" applyBorder="1" applyAlignment="1">
      <alignment horizontal="center" vertical="center" wrapText="1"/>
    </xf>
    <xf numFmtId="49" fontId="0" fillId="6" borderId="1" xfId="0" applyNumberFormat="1" applyFill="1" applyBorder="1" applyAlignment="1">
      <alignment horizontal="center" vertical="center" wrapText="1"/>
    </xf>
    <xf numFmtId="0" fontId="0" fillId="6" borderId="5" xfId="0" applyFill="1" applyBorder="1" applyAlignment="1">
      <alignment horizontal="center" vertical="center" wrapText="1"/>
    </xf>
    <xf numFmtId="0" fontId="0" fillId="6" borderId="1" xfId="0" applyFill="1" applyBorder="1" applyAlignment="1">
      <alignment horizontal="center" vertical="center" wrapText="1"/>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0" fontId="0" fillId="6" borderId="10" xfId="0" applyFill="1" applyBorder="1" applyAlignment="1">
      <alignment horizontal="center" vertical="center" wrapText="1"/>
    </xf>
    <xf numFmtId="0" fontId="0" fillId="6" borderId="5" xfId="0" applyFill="1" applyBorder="1" applyAlignment="1">
      <alignment horizontal="center" vertical="center"/>
    </xf>
    <xf numFmtId="0" fontId="0" fillId="6" borderId="1" xfId="0" applyFill="1" applyBorder="1" applyAlignment="1">
      <alignment horizontal="center" vertical="center"/>
    </xf>
    <xf numFmtId="0" fontId="0" fillId="6" borderId="10" xfId="0" applyFill="1" applyBorder="1" applyAlignment="1">
      <alignment horizontal="center" vertical="center"/>
    </xf>
    <xf numFmtId="0" fontId="0" fillId="0" borderId="5" xfId="0" applyBorder="1" applyAlignment="1">
      <alignment horizontal="center" vertical="center"/>
    </xf>
    <xf numFmtId="0" fontId="0" fillId="0" borderId="10" xfId="0" applyBorder="1" applyAlignment="1">
      <alignment horizontal="center" vertical="center"/>
    </xf>
    <xf numFmtId="0" fontId="0" fillId="0" borderId="0" xfId="0" applyAlignment="1">
      <alignment horizontal="center" vertical="center" wrapText="1"/>
    </xf>
    <xf numFmtId="0" fontId="0" fillId="0" borderId="10" xfId="0" applyBorder="1" applyAlignment="1">
      <alignment vertical="center" wrapText="1"/>
    </xf>
    <xf numFmtId="0" fontId="0" fillId="7" borderId="0" xfId="0" applyFill="1" applyAlignment="1">
      <alignment horizontal="center" vertical="center"/>
    </xf>
    <xf numFmtId="0" fontId="1" fillId="7" borderId="0" xfId="0" applyFont="1" applyFill="1" applyAlignment="1">
      <alignment horizontal="left" vertical="center" wrapText="1"/>
    </xf>
    <xf numFmtId="0" fontId="0" fillId="7" borderId="0" xfId="0" applyFill="1" applyAlignment="1">
      <alignment vertical="center"/>
    </xf>
    <xf numFmtId="2" fontId="0" fillId="6" borderId="1" xfId="0" applyNumberFormat="1" applyFill="1" applyBorder="1" applyAlignment="1" applyProtection="1">
      <alignment horizontal="center" vertical="center"/>
      <protection locked="0"/>
    </xf>
    <xf numFmtId="1" fontId="0" fillId="6" borderId="1" xfId="0" applyNumberFormat="1" applyFill="1" applyBorder="1" applyAlignment="1" applyProtection="1">
      <alignment horizontal="center" vertical="center"/>
      <protection locked="0"/>
    </xf>
    <xf numFmtId="2" fontId="0" fillId="6" borderId="10" xfId="0" applyNumberFormat="1" applyFill="1" applyBorder="1" applyAlignment="1" applyProtection="1">
      <alignment horizontal="center" vertical="center"/>
      <protection locked="0"/>
    </xf>
    <xf numFmtId="1" fontId="0" fillId="6" borderId="10" xfId="0" applyNumberFormat="1"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1" fontId="0" fillId="0" borderId="5" xfId="0" applyNumberFormat="1" applyBorder="1" applyAlignment="1" applyProtection="1">
      <alignment horizontal="center" vertical="center"/>
      <protection locked="0"/>
    </xf>
    <xf numFmtId="0" fontId="0" fillId="0" borderId="1" xfId="0"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6" borderId="5" xfId="0" applyFill="1" applyBorder="1" applyAlignment="1" applyProtection="1">
      <alignment horizontal="center" vertical="center"/>
      <protection locked="0"/>
    </xf>
    <xf numFmtId="1" fontId="0" fillId="6" borderId="5" xfId="0" applyNumberFormat="1"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1" fillId="2" borderId="2" xfId="0" applyFont="1" applyFill="1" applyBorder="1" applyAlignment="1">
      <alignment horizontal="center" vertical="center"/>
    </xf>
    <xf numFmtId="0" fontId="1" fillId="2" borderId="2" xfId="0" applyFont="1" applyFill="1" applyBorder="1" applyAlignment="1">
      <alignment horizontal="center" vertical="center" wrapText="1"/>
    </xf>
    <xf numFmtId="49" fontId="0" fillId="6" borderId="5" xfId="0" applyNumberFormat="1" applyFill="1" applyBorder="1" applyAlignment="1">
      <alignment vertical="center" wrapText="1"/>
    </xf>
    <xf numFmtId="49" fontId="0" fillId="6" borderId="5" xfId="0" applyNumberFormat="1" applyFill="1" applyBorder="1" applyAlignment="1">
      <alignment horizontal="center" vertical="center" wrapText="1"/>
    </xf>
    <xf numFmtId="2" fontId="0" fillId="6" borderId="5" xfId="0" applyNumberFormat="1" applyFill="1" applyBorder="1" applyAlignment="1" applyProtection="1">
      <alignment horizontal="center" vertical="center"/>
      <protection locked="0"/>
    </xf>
    <xf numFmtId="0" fontId="0" fillId="0" borderId="2" xfId="0" applyBorder="1" applyAlignment="1">
      <alignment vertical="center" wrapText="1"/>
    </xf>
    <xf numFmtId="0" fontId="21" fillId="3" borderId="0" xfId="0" applyFont="1" applyFill="1" applyAlignment="1">
      <alignment horizontal="center" vertical="center"/>
    </xf>
    <xf numFmtId="0" fontId="21" fillId="3" borderId="0" xfId="0" applyFont="1" applyFill="1" applyAlignment="1">
      <alignment vertical="center"/>
    </xf>
    <xf numFmtId="0" fontId="21" fillId="9" borderId="0" xfId="0" applyFont="1" applyFill="1" applyAlignment="1">
      <alignment horizontal="center" vertical="center"/>
    </xf>
    <xf numFmtId="0" fontId="23" fillId="9" borderId="0" xfId="0" applyFont="1" applyFill="1" applyAlignment="1">
      <alignment vertical="center"/>
    </xf>
    <xf numFmtId="0" fontId="22" fillId="9" borderId="0" xfId="0" applyFont="1" applyFill="1" applyAlignment="1">
      <alignment vertical="center"/>
    </xf>
    <xf numFmtId="0" fontId="22" fillId="9" borderId="0" xfId="0" applyFont="1" applyFill="1" applyAlignment="1">
      <alignment horizontal="center" vertical="center"/>
    </xf>
    <xf numFmtId="0" fontId="22" fillId="9" borderId="0" xfId="0" applyFont="1" applyFill="1" applyAlignment="1">
      <alignment horizontal="left" vertical="center"/>
    </xf>
    <xf numFmtId="0" fontId="21" fillId="9" borderId="0" xfId="0" applyFont="1" applyFill="1" applyAlignment="1">
      <alignment vertical="center"/>
    </xf>
    <xf numFmtId="0" fontId="25" fillId="9" borderId="0" xfId="0" applyFont="1" applyFill="1" applyAlignment="1">
      <alignment horizontal="center" vertical="center"/>
    </xf>
    <xf numFmtId="0" fontId="26" fillId="3" borderId="0" xfId="0" applyFont="1" applyFill="1" applyAlignment="1">
      <alignment horizontal="right" vertical="center"/>
    </xf>
    <xf numFmtId="0" fontId="21" fillId="3" borderId="0" xfId="0" applyFont="1" applyFill="1"/>
    <xf numFmtId="0" fontId="21" fillId="3" borderId="0" xfId="0" applyFont="1" applyFill="1" applyAlignment="1">
      <alignment horizontal="center"/>
    </xf>
    <xf numFmtId="0" fontId="0" fillId="6" borderId="6" xfId="0" applyFill="1" applyBorder="1" applyAlignment="1" applyProtection="1">
      <alignment horizontal="left" vertical="center"/>
      <protection locked="0"/>
    </xf>
    <xf numFmtId="0" fontId="0" fillId="6" borderId="8" xfId="0" applyFill="1" applyBorder="1" applyAlignment="1" applyProtection="1">
      <alignment horizontal="left" vertical="center"/>
      <protection locked="0"/>
    </xf>
    <xf numFmtId="9" fontId="0" fillId="6" borderId="8" xfId="0" applyNumberFormat="1" applyFill="1" applyBorder="1" applyAlignment="1" applyProtection="1">
      <alignment horizontal="left" vertical="center"/>
      <protection locked="0"/>
    </xf>
    <xf numFmtId="0" fontId="0" fillId="6" borderId="11" xfId="0" applyFill="1" applyBorder="1" applyAlignment="1" applyProtection="1">
      <alignment horizontal="left" vertical="center"/>
      <protection locked="0"/>
    </xf>
    <xf numFmtId="0" fontId="0" fillId="0" borderId="6" xfId="0" applyBorder="1" applyAlignment="1" applyProtection="1">
      <alignment horizontal="left" vertical="center"/>
      <protection locked="0"/>
    </xf>
    <xf numFmtId="0" fontId="0" fillId="0" borderId="8" xfId="0" applyBorder="1" applyAlignment="1" applyProtection="1">
      <alignment horizontal="left" vertical="center"/>
      <protection locked="0"/>
    </xf>
    <xf numFmtId="0" fontId="0" fillId="0" borderId="11" xfId="0" applyBorder="1" applyAlignment="1" applyProtection="1">
      <alignment horizontal="left" vertical="center"/>
      <protection locked="0"/>
    </xf>
    <xf numFmtId="0" fontId="0" fillId="0" borderId="13" xfId="0" applyBorder="1" applyAlignment="1" applyProtection="1">
      <alignment horizontal="left" vertical="center"/>
      <protection locked="0"/>
    </xf>
    <xf numFmtId="0" fontId="6" fillId="11" borderId="1" xfId="0" applyFont="1" applyFill="1" applyBorder="1" applyAlignment="1">
      <alignment horizontal="center" vertical="center"/>
    </xf>
    <xf numFmtId="0" fontId="27" fillId="0" borderId="1" xfId="0" applyFont="1" applyBorder="1"/>
    <xf numFmtId="9" fontId="27" fillId="0" borderId="1" xfId="0" applyNumberFormat="1" applyFont="1" applyBorder="1" applyAlignment="1">
      <alignment horizontal="center" vertical="center"/>
    </xf>
    <xf numFmtId="0" fontId="21" fillId="3" borderId="1" xfId="0" applyFont="1" applyFill="1" applyBorder="1" applyAlignment="1" applyProtection="1">
      <alignment horizontal="left" vertical="center"/>
      <protection locked="0"/>
    </xf>
    <xf numFmtId="0" fontId="20" fillId="3" borderId="0" xfId="0" applyFont="1" applyFill="1" applyAlignment="1">
      <alignment vertical="center" wrapText="1"/>
    </xf>
    <xf numFmtId="0" fontId="28" fillId="12" borderId="0" xfId="1" applyFont="1" applyFill="1" applyAlignment="1">
      <alignment horizontal="center" vertical="center" wrapText="1"/>
    </xf>
    <xf numFmtId="0" fontId="30" fillId="10" borderId="1" xfId="1" applyFont="1" applyFill="1" applyBorder="1" applyAlignment="1">
      <alignment horizontal="left" vertical="center"/>
    </xf>
    <xf numFmtId="0" fontId="30" fillId="11" borderId="1" xfId="1" applyFont="1" applyFill="1" applyBorder="1" applyAlignment="1">
      <alignment horizontal="left" vertical="center"/>
    </xf>
    <xf numFmtId="0" fontId="16" fillId="3" borderId="0" xfId="0" applyFont="1" applyFill="1" applyAlignment="1">
      <alignment horizontal="center" vertical="center" wrapText="1"/>
    </xf>
    <xf numFmtId="0" fontId="31" fillId="0" borderId="0" xfId="1" applyFont="1" applyAlignment="1">
      <alignment horizontal="center"/>
    </xf>
    <xf numFmtId="0" fontId="32" fillId="0" borderId="0" xfId="0" applyFont="1" applyAlignment="1">
      <alignment horizontal="center"/>
    </xf>
    <xf numFmtId="0" fontId="11" fillId="7" borderId="0" xfId="0" applyFont="1" applyFill="1" applyAlignment="1">
      <alignment horizontal="left" vertical="center" wrapText="1"/>
    </xf>
    <xf numFmtId="0" fontId="12" fillId="0" borderId="0" xfId="0" applyFont="1" applyAlignment="1">
      <alignment horizontal="left" vertical="top" wrapText="1"/>
    </xf>
    <xf numFmtId="0" fontId="5" fillId="0" borderId="0" xfId="0" applyFont="1" applyAlignment="1">
      <alignment horizontal="left" vertical="top" wrapText="1"/>
    </xf>
    <xf numFmtId="0" fontId="3" fillId="0" borderId="0" xfId="0" applyFont="1" applyAlignment="1">
      <alignment horizontal="left" vertical="center" wrapText="1"/>
    </xf>
    <xf numFmtId="0" fontId="2" fillId="5" borderId="0" xfId="0" applyFont="1" applyFill="1" applyAlignment="1" applyProtection="1">
      <alignment horizontal="center" vertical="center" wrapText="1"/>
      <protection locked="0"/>
    </xf>
    <xf numFmtId="0" fontId="2" fillId="4" borderId="0" xfId="0" applyFont="1" applyFill="1" applyAlignment="1" applyProtection="1">
      <alignment horizontal="center" vertical="center" wrapText="1"/>
      <protection locked="0"/>
    </xf>
    <xf numFmtId="0" fontId="1" fillId="8" borderId="0" xfId="0" applyFont="1" applyFill="1" applyAlignment="1">
      <alignment horizontal="left" vertical="center" wrapText="1"/>
    </xf>
    <xf numFmtId="0" fontId="2" fillId="6" borderId="4" xfId="0" applyFont="1" applyFill="1" applyBorder="1" applyAlignment="1">
      <alignment horizontal="center" vertical="center"/>
    </xf>
    <xf numFmtId="0" fontId="2" fillId="6" borderId="7" xfId="0" applyFont="1" applyFill="1" applyBorder="1" applyAlignment="1">
      <alignment horizontal="center" vertical="center"/>
    </xf>
    <xf numFmtId="0" fontId="2" fillId="6" borderId="9" xfId="0" applyFont="1" applyFill="1" applyBorder="1" applyAlignment="1">
      <alignment horizontal="center" vertical="center"/>
    </xf>
    <xf numFmtId="0" fontId="0" fillId="6" borderId="5" xfId="0" applyFill="1" applyBorder="1" applyAlignment="1">
      <alignment horizontal="center" vertical="center" wrapText="1"/>
    </xf>
    <xf numFmtId="0" fontId="0" fillId="6" borderId="1" xfId="0" applyFill="1" applyBorder="1" applyAlignment="1">
      <alignment horizontal="center" vertical="center" wrapText="1"/>
    </xf>
    <xf numFmtId="0" fontId="0" fillId="6" borderId="10" xfId="0" applyFill="1" applyBorder="1" applyAlignment="1">
      <alignment horizontal="center" vertical="center" wrapText="1"/>
    </xf>
    <xf numFmtId="9" fontId="2" fillId="6" borderId="5" xfId="0" applyNumberFormat="1" applyFont="1" applyFill="1" applyBorder="1" applyAlignment="1">
      <alignment horizontal="center" vertical="center" wrapText="1"/>
    </xf>
    <xf numFmtId="9" fontId="2" fillId="6" borderId="1" xfId="0" applyNumberFormat="1" applyFont="1" applyFill="1" applyBorder="1" applyAlignment="1">
      <alignment horizontal="center" vertical="center" wrapText="1"/>
    </xf>
    <xf numFmtId="9" fontId="2" fillId="6" borderId="10" xfId="0" applyNumberFormat="1" applyFont="1" applyFill="1" applyBorder="1" applyAlignment="1">
      <alignment horizontal="center" vertical="center" wrapText="1"/>
    </xf>
    <xf numFmtId="0" fontId="2" fillId="0" borderId="5" xfId="0" applyFont="1" applyBorder="1" applyAlignment="1">
      <alignment horizontal="center" vertical="center"/>
    </xf>
    <xf numFmtId="0" fontId="2" fillId="0" borderId="1" xfId="0" applyFont="1" applyBorder="1" applyAlignment="1">
      <alignment horizontal="center" vertical="center"/>
    </xf>
    <xf numFmtId="0" fontId="2" fillId="0" borderId="10" xfId="0" applyFont="1" applyBorder="1" applyAlignment="1">
      <alignment horizontal="center" vertical="center"/>
    </xf>
    <xf numFmtId="0" fontId="2" fillId="6" borderId="5" xfId="0" applyFont="1" applyFill="1" applyBorder="1" applyAlignment="1">
      <alignment horizontal="center" vertical="center"/>
    </xf>
    <xf numFmtId="0" fontId="2" fillId="6" borderId="1" xfId="0" applyFont="1" applyFill="1" applyBorder="1" applyAlignment="1">
      <alignment horizontal="center" vertical="center"/>
    </xf>
    <xf numFmtId="0" fontId="2" fillId="6" borderId="10" xfId="0" applyFont="1" applyFill="1" applyBorder="1" applyAlignment="1">
      <alignment horizontal="center" vertical="center"/>
    </xf>
    <xf numFmtId="1" fontId="0" fillId="6" borderId="5" xfId="0" applyNumberFormat="1" applyFill="1" applyBorder="1" applyAlignment="1" applyProtection="1">
      <alignment horizontal="center" vertical="center"/>
      <protection locked="0"/>
    </xf>
    <xf numFmtId="1" fontId="0" fillId="6" borderId="1" xfId="0" applyNumberFormat="1" applyFill="1" applyBorder="1" applyAlignment="1" applyProtection="1">
      <alignment horizontal="center" vertical="center"/>
      <protection locked="0"/>
    </xf>
    <xf numFmtId="1" fontId="0" fillId="6" borderId="10" xfId="0" applyNumberFormat="1" applyFill="1" applyBorder="1" applyAlignment="1" applyProtection="1">
      <alignment horizontal="center" vertical="center"/>
      <protection locked="0"/>
    </xf>
    <xf numFmtId="0" fontId="2" fillId="0" borderId="4" xfId="0" applyFont="1" applyBorder="1" applyAlignment="1">
      <alignment horizontal="center" vertical="center"/>
    </xf>
    <xf numFmtId="0" fontId="2" fillId="0" borderId="7" xfId="0" applyFont="1" applyBorder="1" applyAlignment="1">
      <alignment horizontal="center" vertical="center"/>
    </xf>
    <xf numFmtId="0" fontId="2" fillId="0" borderId="9" xfId="0" applyFont="1" applyBorder="1" applyAlignment="1">
      <alignment horizontal="center" vertical="center"/>
    </xf>
    <xf numFmtId="0" fontId="0" fillId="0" borderId="5" xfId="0" applyBorder="1" applyAlignment="1">
      <alignment horizontal="center" vertical="center" wrapText="1"/>
    </xf>
    <xf numFmtId="0" fontId="0" fillId="0" borderId="1" xfId="0" applyBorder="1" applyAlignment="1">
      <alignment horizontal="center" vertical="center" wrapText="1"/>
    </xf>
    <xf numFmtId="0" fontId="0" fillId="0" borderId="10" xfId="0" applyBorder="1" applyAlignment="1">
      <alignment horizontal="center" vertical="center" wrapText="1"/>
    </xf>
    <xf numFmtId="9" fontId="2" fillId="0" borderId="5" xfId="0" applyNumberFormat="1" applyFont="1" applyBorder="1" applyAlignment="1">
      <alignment horizontal="center" vertical="center" wrapText="1"/>
    </xf>
    <xf numFmtId="9" fontId="2" fillId="0" borderId="1" xfId="0" applyNumberFormat="1" applyFont="1" applyBorder="1" applyAlignment="1">
      <alignment horizontal="center" vertical="center" wrapText="1"/>
    </xf>
    <xf numFmtId="9" fontId="2" fillId="0" borderId="10" xfId="0" applyNumberFormat="1" applyFont="1" applyBorder="1" applyAlignment="1">
      <alignment horizontal="center" vertical="center" wrapText="1"/>
    </xf>
    <xf numFmtId="0" fontId="0" fillId="0" borderId="2" xfId="0" applyBorder="1" applyAlignment="1">
      <alignment horizontal="center" vertical="center" wrapText="1"/>
    </xf>
    <xf numFmtId="0" fontId="2" fillId="0" borderId="16" xfId="0" applyFont="1" applyBorder="1" applyAlignment="1">
      <alignment horizontal="center" vertical="center"/>
    </xf>
    <xf numFmtId="9" fontId="2" fillId="0" borderId="12" xfId="0" applyNumberFormat="1" applyFont="1" applyBorder="1" applyAlignment="1">
      <alignment horizontal="center" vertical="center" wrapText="1"/>
    </xf>
    <xf numFmtId="9" fontId="2" fillId="0" borderId="3" xfId="0" applyNumberFormat="1" applyFont="1" applyBorder="1" applyAlignment="1">
      <alignment horizontal="center" vertical="center" wrapText="1"/>
    </xf>
    <xf numFmtId="9" fontId="2" fillId="0" borderId="17" xfId="0" applyNumberFormat="1" applyFont="1" applyBorder="1" applyAlignment="1">
      <alignment horizontal="center" vertical="center" wrapText="1"/>
    </xf>
    <xf numFmtId="0" fontId="2" fillId="6" borderId="14" xfId="0" applyFont="1" applyFill="1" applyBorder="1" applyAlignment="1">
      <alignment horizontal="center" vertical="center"/>
    </xf>
    <xf numFmtId="0" fontId="2" fillId="0" borderId="12" xfId="0" applyFont="1" applyBorder="1" applyAlignment="1">
      <alignment horizontal="center" vertical="center"/>
    </xf>
    <xf numFmtId="0" fontId="2" fillId="0" borderId="3" xfId="0" applyFont="1" applyBorder="1" applyAlignment="1">
      <alignment horizontal="center" vertical="center"/>
    </xf>
    <xf numFmtId="0" fontId="2" fillId="0" borderId="17" xfId="0" applyFont="1" applyBorder="1" applyAlignment="1">
      <alignment horizontal="center" vertical="center"/>
    </xf>
    <xf numFmtId="0" fontId="21" fillId="3" borderId="18" xfId="0" applyFont="1" applyFill="1" applyBorder="1" applyAlignment="1">
      <alignment horizontal="center" vertical="center"/>
    </xf>
    <xf numFmtId="0" fontId="20" fillId="3" borderId="0" xfId="0" applyFont="1" applyFill="1" applyAlignment="1">
      <alignment horizontal="center" vertical="center" wrapText="1"/>
    </xf>
    <xf numFmtId="1" fontId="0" fillId="6" borderId="5" xfId="0" applyNumberFormat="1" applyFill="1" applyBorder="1" applyAlignment="1" applyProtection="1">
      <alignment horizontal="center" vertical="center" wrapText="1"/>
      <protection locked="0"/>
    </xf>
    <xf numFmtId="1" fontId="0" fillId="6" borderId="1" xfId="0" applyNumberFormat="1" applyFill="1" applyBorder="1" applyAlignment="1" applyProtection="1">
      <alignment horizontal="center" vertical="center" wrapText="1"/>
      <protection locked="0"/>
    </xf>
    <xf numFmtId="1" fontId="0" fillId="6" borderId="10" xfId="0" applyNumberFormat="1" applyFill="1" applyBorder="1" applyAlignment="1" applyProtection="1">
      <alignment horizontal="center" vertical="center" wrapText="1"/>
      <protection locked="0"/>
    </xf>
    <xf numFmtId="0" fontId="2" fillId="6" borderId="5" xfId="0" applyFont="1" applyFill="1" applyBorder="1" applyAlignment="1">
      <alignment horizontal="center" vertical="center" wrapText="1"/>
    </xf>
    <xf numFmtId="0" fontId="2" fillId="6" borderId="1" xfId="0" applyFont="1" applyFill="1" applyBorder="1" applyAlignment="1">
      <alignment horizontal="center" vertical="center" wrapText="1"/>
    </xf>
    <xf numFmtId="0" fontId="2" fillId="6" borderId="10" xfId="0" applyFont="1" applyFill="1" applyBorder="1" applyAlignment="1">
      <alignment horizontal="center" vertical="center" wrapText="1"/>
    </xf>
    <xf numFmtId="0" fontId="0" fillId="6" borderId="5" xfId="0" applyFill="1" applyBorder="1" applyAlignment="1" applyProtection="1">
      <alignment horizontal="center" vertical="center"/>
      <protection locked="0"/>
    </xf>
    <xf numFmtId="0" fontId="0" fillId="6" borderId="1" xfId="0" applyFill="1" applyBorder="1" applyAlignment="1" applyProtection="1">
      <alignment horizontal="center" vertical="center"/>
      <protection locked="0"/>
    </xf>
    <xf numFmtId="0" fontId="0" fillId="6" borderId="10" xfId="0" applyFill="1" applyBorder="1" applyAlignment="1" applyProtection="1">
      <alignment horizontal="center" vertical="center"/>
      <protection locked="0"/>
    </xf>
    <xf numFmtId="0" fontId="0" fillId="0" borderId="5" xfId="0"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0" fillId="0" borderId="10" xfId="0" applyBorder="1" applyAlignment="1" applyProtection="1">
      <alignment horizontal="center" vertical="center"/>
      <protection locked="0"/>
    </xf>
    <xf numFmtId="1" fontId="0" fillId="0" borderId="5" xfId="0" applyNumberFormat="1" applyBorder="1" applyAlignment="1" applyProtection="1">
      <alignment horizontal="center" vertical="center"/>
      <protection locked="0"/>
    </xf>
    <xf numFmtId="1" fontId="0" fillId="0" borderId="1" xfId="0" applyNumberFormat="1" applyBorder="1" applyAlignment="1" applyProtection="1">
      <alignment horizontal="center" vertical="center"/>
      <protection locked="0"/>
    </xf>
    <xf numFmtId="1" fontId="0" fillId="0" borderId="10" xfId="0" applyNumberFormat="1" applyBorder="1" applyAlignment="1" applyProtection="1">
      <alignment horizontal="center" vertical="center"/>
      <protection locked="0"/>
    </xf>
    <xf numFmtId="0" fontId="0" fillId="0" borderId="12" xfId="0" applyBorder="1" applyAlignment="1" applyProtection="1">
      <alignment horizontal="center" vertical="center"/>
      <protection locked="0"/>
    </xf>
    <xf numFmtId="0" fontId="0" fillId="0" borderId="3" xfId="0" applyBorder="1" applyAlignment="1" applyProtection="1">
      <alignment horizontal="center" vertical="center"/>
      <protection locked="0"/>
    </xf>
    <xf numFmtId="0" fontId="0" fillId="0" borderId="17" xfId="0" applyBorder="1" applyAlignment="1" applyProtection="1">
      <alignment horizontal="center" vertical="center"/>
      <protection locked="0"/>
    </xf>
    <xf numFmtId="1" fontId="0" fillId="0" borderId="12" xfId="0" applyNumberFormat="1" applyBorder="1" applyAlignment="1" applyProtection="1">
      <alignment horizontal="center" vertical="center"/>
      <protection locked="0"/>
    </xf>
    <xf numFmtId="1" fontId="0" fillId="0" borderId="3" xfId="0" applyNumberFormat="1" applyBorder="1" applyAlignment="1" applyProtection="1">
      <alignment horizontal="center" vertical="center"/>
      <protection locked="0"/>
    </xf>
    <xf numFmtId="1" fontId="0" fillId="0" borderId="17" xfId="0" applyNumberFormat="1" applyBorder="1" applyAlignment="1" applyProtection="1">
      <alignment horizontal="center" vertical="center"/>
      <protection locked="0"/>
    </xf>
    <xf numFmtId="0" fontId="24" fillId="3" borderId="0" xfId="0" applyFont="1" applyFill="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0063AF"/>
      <color rgb="FF0C479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charts/_rels/chart1.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fr-FR"/>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title>
      <c:tx>
        <c:rich>
          <a:bodyPr/>
          <a:lstStyle/>
          <a:p>
            <a:pPr>
              <a:defRPr sz="2000" b="0" i="0" u="none" strike="noStrike" baseline="0">
                <a:solidFill>
                  <a:srgbClr val="FF00FF"/>
                </a:solidFill>
                <a:latin typeface="Arial"/>
                <a:ea typeface="Arial"/>
                <a:cs typeface="Arial"/>
              </a:defRPr>
            </a:pPr>
            <a:r>
              <a:rPr lang="fr-FR" sz="2000" baseline="0">
                <a:solidFill>
                  <a:schemeClr val="bg1"/>
                </a:solidFill>
              </a:rPr>
              <a:t>Résultats - Critères impératifs du référentiel HAS V2025</a:t>
            </a:r>
            <a:endParaRPr lang="fr-FR" sz="2000">
              <a:solidFill>
                <a:schemeClr val="bg1"/>
              </a:solidFill>
            </a:endParaRPr>
          </a:p>
        </c:rich>
      </c:tx>
      <c:layout>
        <c:manualLayout>
          <c:xMode val="edge"/>
          <c:yMode val="edge"/>
          <c:x val="0.24196495167226165"/>
          <c:y val="4.4897090060447377E-2"/>
        </c:manualLayout>
      </c:layout>
      <c:overlay val="0"/>
      <c:spPr>
        <a:solidFill>
          <a:srgbClr val="002060"/>
        </a:solidFill>
        <a:ln w="25400">
          <a:noFill/>
        </a:ln>
      </c:spPr>
    </c:title>
    <c:autoTitleDeleted val="0"/>
    <c:plotArea>
      <c:layout>
        <c:manualLayout>
          <c:layoutTarget val="inner"/>
          <c:xMode val="edge"/>
          <c:yMode val="edge"/>
          <c:x val="0.32038868703298512"/>
          <c:y val="0.2289348171701113"/>
          <c:w val="0.3959011721922745"/>
          <c:h val="0.58346581875993642"/>
        </c:manualLayout>
      </c:layout>
      <c:radarChart>
        <c:radarStyle val="marker"/>
        <c:varyColors val="0"/>
        <c:ser>
          <c:idx val="0"/>
          <c:order val="0"/>
          <c:cat>
            <c:strRef>
              <c:f>Résultats!$B$5:$B$25</c:f>
              <c:strCache>
                <c:ptCount val="21"/>
                <c:pt idx="0">
                  <c:v>Intimité / dignité</c:v>
                </c:pt>
                <c:pt idx="1">
                  <c:v>PEC Patient mineur</c:v>
                </c:pt>
                <c:pt idx="2">
                  <c:v>PEC Douleur</c:v>
                </c:pt>
                <c:pt idx="3">
                  <c:v>Bientraitance</c:v>
                </c:pt>
                <c:pt idx="4">
                  <c:v>Consentement libre et éclairé</c:v>
                </c:pt>
                <c:pt idx="5">
                  <c:v>Expérience et Satisfaction Patient</c:v>
                </c:pt>
                <c:pt idx="6">
                  <c:v>Examen somatique en psychiatrie</c:v>
                </c:pt>
                <c:pt idx="7">
                  <c:v>BP Prescription médicament</c:v>
                </c:pt>
                <c:pt idx="8">
                  <c:v>BP Administration médicament</c:v>
                </c:pt>
                <c:pt idx="9">
                  <c:v>Prévention erreurs médicamenteuses</c:v>
                </c:pt>
                <c:pt idx="10">
                  <c:v>Précautions standard Hygiène</c:v>
                </c:pt>
                <c:pt idx="11">
                  <c:v>PEC Urgences vitales</c:v>
                </c:pt>
                <c:pt idx="12">
                  <c:v>Maîtrise risques secteurs interv.</c:v>
                </c:pt>
                <c:pt idx="13">
                  <c:v>Analyse Check-list</c:v>
                </c:pt>
                <c:pt idx="14">
                  <c:v>Risques obstétricaux majeurs</c:v>
                </c:pt>
                <c:pt idx="15">
                  <c:v>PEC Nouveau-né</c:v>
                </c:pt>
                <c:pt idx="16">
                  <c:v>BP isolement / contention</c:v>
                </c:pt>
                <c:pt idx="17">
                  <c:v>Precriptions ATB</c:v>
                </c:pt>
                <c:pt idx="18">
                  <c:v>Déclaration des EI</c:v>
                </c:pt>
                <c:pt idx="19">
                  <c:v>Gestion de crise</c:v>
                </c:pt>
                <c:pt idx="20">
                  <c:v>Transferts personnes âgées</c:v>
                </c:pt>
              </c:strCache>
            </c:strRef>
          </c:cat>
          <c:val>
            <c:numRef>
              <c:f>Résultats!$C$5:$C$25</c:f>
              <c:numCache>
                <c:formatCode>0%</c:formatCode>
                <c:ptCount val="21"/>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numCache>
            </c:numRef>
          </c:val>
          <c:extLst>
            <c:ext xmlns:c16="http://schemas.microsoft.com/office/drawing/2014/chart" uri="{C3380CC4-5D6E-409C-BE32-E72D297353CC}">
              <c16:uniqueId val="{00000000-C979-4D86-B2B3-84522CC2925D}"/>
            </c:ext>
          </c:extLst>
        </c:ser>
        <c:dLbls>
          <c:showLegendKey val="0"/>
          <c:showVal val="0"/>
          <c:showCatName val="0"/>
          <c:showSerName val="0"/>
          <c:showPercent val="0"/>
          <c:showBubbleSize val="0"/>
        </c:dLbls>
        <c:axId val="202182656"/>
        <c:axId val="202184192"/>
      </c:radarChart>
      <c:catAx>
        <c:axId val="202182656"/>
        <c:scaling>
          <c:orientation val="minMax"/>
        </c:scaling>
        <c:delete val="0"/>
        <c:axPos val="b"/>
        <c:majorGridlines>
          <c:spPr>
            <a:ln w="3175">
              <a:solidFill>
                <a:srgbClr val="333399"/>
              </a:solidFill>
              <a:prstDash val="solid"/>
            </a:ln>
          </c:spPr>
        </c:majorGridlines>
        <c:numFmt formatCode="General" sourceLinked="0"/>
        <c:majorTickMark val="out"/>
        <c:minorTickMark val="none"/>
        <c:tickLblPos val="nextTo"/>
        <c:txPr>
          <a:bodyPr rot="0" vert="horz"/>
          <a:lstStyle/>
          <a:p>
            <a:pPr>
              <a:defRPr sz="1000" b="1" i="0" u="none" strike="noStrike" baseline="0">
                <a:solidFill>
                  <a:srgbClr val="333399"/>
                </a:solidFill>
                <a:latin typeface="Arial"/>
                <a:ea typeface="Arial"/>
                <a:cs typeface="Arial"/>
              </a:defRPr>
            </a:pPr>
            <a:endParaRPr lang="fr-FR"/>
          </a:p>
        </c:txPr>
        <c:crossAx val="202184192"/>
        <c:crosses val="autoZero"/>
        <c:auto val="0"/>
        <c:lblAlgn val="ctr"/>
        <c:lblOffset val="100"/>
        <c:noMultiLvlLbl val="0"/>
      </c:catAx>
      <c:valAx>
        <c:axId val="202184192"/>
        <c:scaling>
          <c:orientation val="minMax"/>
          <c:max val="1"/>
          <c:min val="0"/>
        </c:scaling>
        <c:delete val="0"/>
        <c:axPos val="l"/>
        <c:majorGridlines>
          <c:spPr>
            <a:ln w="3175">
              <a:solidFill>
                <a:srgbClr val="969696"/>
              </a:solidFill>
              <a:prstDash val="sysDash"/>
            </a:ln>
          </c:spPr>
        </c:majorGridlines>
        <c:numFmt formatCode="0%" sourceLinked="0"/>
        <c:majorTickMark val="cross"/>
        <c:minorTickMark val="none"/>
        <c:tickLblPos val="nextTo"/>
        <c:spPr>
          <a:ln w="3175">
            <a:solidFill>
              <a:srgbClr val="333399"/>
            </a:solidFill>
            <a:prstDash val="solid"/>
          </a:ln>
        </c:spPr>
        <c:txPr>
          <a:bodyPr rot="0" vert="horz"/>
          <a:lstStyle/>
          <a:p>
            <a:pPr>
              <a:defRPr sz="700" b="1" i="0" u="none" strike="noStrike" baseline="0">
                <a:solidFill>
                  <a:srgbClr val="333399"/>
                </a:solidFill>
                <a:latin typeface="Arial"/>
                <a:ea typeface="Arial"/>
                <a:cs typeface="Arial"/>
              </a:defRPr>
            </a:pPr>
            <a:endParaRPr lang="fr-FR"/>
          </a:p>
        </c:txPr>
        <c:crossAx val="202182656"/>
        <c:crosses val="autoZero"/>
        <c:crossBetween val="between"/>
        <c:majorUnit val="0.1"/>
        <c:minorUnit val="0.05"/>
      </c:valAx>
      <c:spPr>
        <a:solidFill>
          <a:srgbClr val="FFFFFF"/>
        </a:solidFill>
        <a:ln w="25400">
          <a:noFill/>
        </a:ln>
      </c:spPr>
    </c:plotArea>
    <c:plotVisOnly val="1"/>
    <c:dispBlanksAs val="gap"/>
    <c:showDLblsOverMax val="0"/>
  </c:chart>
  <c:spPr>
    <a:solidFill>
      <a:srgbClr val="FFFFFF"/>
    </a:solidFill>
    <a:ln w="3175">
      <a:solidFill>
        <a:srgbClr val="000000"/>
      </a:solidFill>
      <a:prstDash val="solid"/>
    </a:ln>
  </c:spPr>
  <c:txPr>
    <a:bodyPr/>
    <a:lstStyle/>
    <a:p>
      <a:pPr>
        <a:defRPr sz="1700" b="0" i="0" u="none" strike="noStrike" baseline="0">
          <a:solidFill>
            <a:srgbClr val="000000"/>
          </a:solidFill>
          <a:latin typeface="Arial"/>
          <a:ea typeface="Arial"/>
          <a:cs typeface="Arial"/>
        </a:defRPr>
      </a:pPr>
      <a:endParaRPr lang="fr-FR"/>
    </a:p>
  </c:txPr>
  <c:printSettings>
    <c:headerFooter alignWithMargins="0">
      <c:oddHeader>&amp;C&amp;"Arial,Gras"&amp;12Enquête PEP APHP 2010</c:oddHeader>
    </c:headerFooter>
    <c:pageMargins b="0.98425196850393704" l="0.78740157480314965" r="0.78740157480314965" t="0.98425196850393704" header="0.51181102362204722" footer="0.51181102362204722"/>
    <c:pageSetup paperSize="9" orientation="landscape" horizontalDpi="1200" verticalDpi="1200"/>
  </c:printSettings>
</c:chartSpace>
</file>

<file path=xl/drawings/_rels/drawing1.xml.rels><?xml version="1.0" encoding="UTF-8" standalone="yes"?>
<Relationships xmlns="http://schemas.openxmlformats.org/package/2006/relationships"><Relationship Id="rId2" Type="http://schemas.openxmlformats.org/officeDocument/2006/relationships/hyperlink" Target="#'Grille de cotation'!A1"/><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drawing1.xml><?xml version="1.0" encoding="utf-8"?>
<xdr:wsDr xmlns:xdr="http://schemas.openxmlformats.org/drawingml/2006/spreadsheetDrawing" xmlns:a="http://schemas.openxmlformats.org/drawingml/2006/main">
  <xdr:twoCellAnchor editAs="oneCell">
    <xdr:from>
      <xdr:col>5</xdr:col>
      <xdr:colOff>654050</xdr:colOff>
      <xdr:row>2</xdr:row>
      <xdr:rowOff>11893</xdr:rowOff>
    </xdr:from>
    <xdr:to>
      <xdr:col>5</xdr:col>
      <xdr:colOff>1860549</xdr:colOff>
      <xdr:row>5</xdr:row>
      <xdr:rowOff>380192</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xdr:blipFill>
      <xdr:spPr>
        <a:xfrm>
          <a:off x="6965950" y="1053293"/>
          <a:ext cx="1206499" cy="1206499"/>
        </a:xfrm>
        <a:prstGeom prst="rect">
          <a:avLst/>
        </a:prstGeom>
      </xdr:spPr>
    </xdr:pic>
    <xdr:clientData/>
  </xdr:twoCellAnchor>
  <xdr:oneCellAnchor>
    <xdr:from>
      <xdr:col>6</xdr:col>
      <xdr:colOff>0</xdr:colOff>
      <xdr:row>7</xdr:row>
      <xdr:rowOff>1619250</xdr:rowOff>
    </xdr:from>
    <xdr:ext cx="184730" cy="937629"/>
    <xdr:sp macro="" textlink="">
      <xdr:nvSpPr>
        <xdr:cNvPr id="3" name="Rectangle 2">
          <a:extLst>
            <a:ext uri="{FF2B5EF4-FFF2-40B4-BE49-F238E27FC236}">
              <a16:creationId xmlns:a16="http://schemas.microsoft.com/office/drawing/2014/main" id="{00000000-0008-0000-0000-000003000000}"/>
            </a:ext>
          </a:extLst>
        </xdr:cNvPr>
        <xdr:cNvSpPr/>
      </xdr:nvSpPr>
      <xdr:spPr>
        <a:xfrm>
          <a:off x="10740156" y="5784273"/>
          <a:ext cx="184730" cy="937629"/>
        </a:xfrm>
        <a:prstGeom prst="rect">
          <a:avLst/>
        </a:prstGeom>
        <a:noFill/>
      </xdr:spPr>
      <xdr:txBody>
        <a:bodyPr wrap="none" lIns="91440" tIns="45720" rIns="91440" bIns="45720">
          <a:spAutoFit/>
        </a:bodyPr>
        <a:lstStyle/>
        <a:p>
          <a:pPr algn="ctr"/>
          <a:endParaRPr lang="fr-FR" sz="5400" b="1" cap="none" spc="0">
            <a:ln w="18000">
              <a:solidFill>
                <a:schemeClr val="accent2">
                  <a:satMod val="140000"/>
                </a:schemeClr>
              </a:solidFill>
              <a:prstDash val="solid"/>
              <a:miter lim="800000"/>
            </a:ln>
            <a:noFill/>
            <a:effectLst>
              <a:outerShdw blurRad="25500" dist="23000" dir="7020000" algn="tl">
                <a:srgbClr val="000000">
                  <a:alpha val="50000"/>
                </a:srgbClr>
              </a:outerShdw>
            </a:effectLst>
          </a:endParaRPr>
        </a:p>
      </xdr:txBody>
    </xdr:sp>
    <xdr:clientData/>
  </xdr:oneCellAnchor>
  <xdr:twoCellAnchor>
    <xdr:from>
      <xdr:col>5</xdr:col>
      <xdr:colOff>34636</xdr:colOff>
      <xdr:row>7</xdr:row>
      <xdr:rowOff>577272</xdr:rowOff>
    </xdr:from>
    <xdr:to>
      <xdr:col>5</xdr:col>
      <xdr:colOff>2453409</xdr:colOff>
      <xdr:row>7</xdr:row>
      <xdr:rowOff>1275772</xdr:rowOff>
    </xdr:to>
    <xdr:sp macro="" textlink="">
      <xdr:nvSpPr>
        <xdr:cNvPr id="4" name="Rectangle à coins arrondis 3">
          <a:hlinkClick xmlns:r="http://schemas.openxmlformats.org/officeDocument/2006/relationships" r:id="rId2"/>
          <a:extLst>
            <a:ext uri="{FF2B5EF4-FFF2-40B4-BE49-F238E27FC236}">
              <a16:creationId xmlns:a16="http://schemas.microsoft.com/office/drawing/2014/main" id="{00000000-0008-0000-0000-000004000000}"/>
            </a:ext>
          </a:extLst>
        </xdr:cNvPr>
        <xdr:cNvSpPr/>
      </xdr:nvSpPr>
      <xdr:spPr>
        <a:xfrm>
          <a:off x="6361545" y="2655454"/>
          <a:ext cx="2418773" cy="698500"/>
        </a:xfrm>
        <a:prstGeom prst="roundRect">
          <a:avLst/>
        </a:prstGeom>
        <a:solidFill>
          <a:srgbClr val="00B05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nchorCtr="0"/>
        <a:lstStyle/>
        <a:p>
          <a:pPr algn="ctr"/>
          <a:r>
            <a:rPr lang="fr-FR" sz="2400"/>
            <a:t>COMMENCER</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271781</xdr:colOff>
      <xdr:row>0</xdr:row>
      <xdr:rowOff>121284</xdr:rowOff>
    </xdr:from>
    <xdr:to>
      <xdr:col>18</xdr:col>
      <xdr:colOff>400050</xdr:colOff>
      <xdr:row>35</xdr:row>
      <xdr:rowOff>8889</xdr:rowOff>
    </xdr:to>
    <xdr:graphicFrame macro="">
      <xdr:nvGraphicFramePr>
        <xdr:cNvPr id="3" name="Chart 1">
          <a:extLst>
            <a:ext uri="{FF2B5EF4-FFF2-40B4-BE49-F238E27FC236}">
              <a16:creationId xmlns:a16="http://schemas.microsoft.com/office/drawing/2014/main" id="{00000000-0008-0000-02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1.bin"/><Relationship Id="rId1" Type="http://schemas.openxmlformats.org/officeDocument/2006/relationships/hyperlink" Target="mailto:mbesse@ch-bassindethau.fr" TargetMode="External"/></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Feuil1">
    <pageSetUpPr fitToPage="1"/>
  </sheetPr>
  <dimension ref="A1:F9"/>
  <sheetViews>
    <sheetView showGridLines="0" tabSelected="1" zoomScaleNormal="100" workbookViewId="0">
      <selection sqref="A1:F1"/>
    </sheetView>
  </sheetViews>
  <sheetFormatPr baseColWidth="10" defaultRowHeight="14.5" x14ac:dyDescent="0.35"/>
  <cols>
    <col min="1" max="1" width="4.54296875" customWidth="1"/>
    <col min="2" max="3" width="23.54296875" customWidth="1"/>
    <col min="4" max="4" width="20.1796875" customWidth="1"/>
    <col min="5" max="5" width="18.54296875" customWidth="1"/>
    <col min="6" max="6" width="37.453125" customWidth="1"/>
  </cols>
  <sheetData>
    <row r="1" spans="1:6" ht="60.75" customHeight="1" x14ac:dyDescent="0.35">
      <c r="A1" s="84" t="s">
        <v>18</v>
      </c>
      <c r="B1" s="84"/>
      <c r="C1" s="84"/>
      <c r="D1" s="84"/>
      <c r="E1" s="84"/>
      <c r="F1" s="84"/>
    </row>
    <row r="2" spans="1:6" ht="21.65" customHeight="1" x14ac:dyDescent="0.35">
      <c r="A2" s="33"/>
      <c r="B2" s="87" t="s">
        <v>197</v>
      </c>
      <c r="C2" s="87"/>
      <c r="D2" s="87"/>
      <c r="E2" s="34"/>
      <c r="F2" s="35"/>
    </row>
    <row r="3" spans="1:6" ht="6" customHeight="1" x14ac:dyDescent="0.35"/>
    <row r="4" spans="1:6" ht="30" customHeight="1" x14ac:dyDescent="0.35">
      <c r="A4" s="1"/>
      <c r="B4" s="90" t="s">
        <v>161</v>
      </c>
      <c r="C4" s="90"/>
      <c r="D4" s="91" t="s">
        <v>12</v>
      </c>
      <c r="E4" s="91"/>
      <c r="F4" s="4"/>
    </row>
    <row r="5" spans="1:6" ht="30" customHeight="1" x14ac:dyDescent="0.35">
      <c r="A5" s="1"/>
      <c r="B5" s="90" t="s">
        <v>11</v>
      </c>
      <c r="C5" s="90"/>
      <c r="D5" s="92" t="s">
        <v>13</v>
      </c>
      <c r="E5" s="92"/>
      <c r="F5" s="4"/>
    </row>
    <row r="6" spans="1:6" ht="30" customHeight="1" x14ac:dyDescent="0.35">
      <c r="A6" s="1"/>
      <c r="B6" s="5" t="s">
        <v>0</v>
      </c>
      <c r="C6" s="5"/>
      <c r="D6" s="92" t="s">
        <v>14</v>
      </c>
      <c r="E6" s="92"/>
      <c r="F6" s="4"/>
    </row>
    <row r="7" spans="1:6" ht="16.5" customHeight="1" x14ac:dyDescent="0.35">
      <c r="A7" s="93" t="s">
        <v>1</v>
      </c>
      <c r="B7" s="93"/>
      <c r="C7" s="93"/>
      <c r="D7" s="93"/>
      <c r="E7" s="93"/>
      <c r="F7" s="93"/>
    </row>
    <row r="8" spans="1:6" ht="211.5" customHeight="1" x14ac:dyDescent="0.35">
      <c r="A8" s="88" t="s">
        <v>198</v>
      </c>
      <c r="B8" s="89"/>
      <c r="C8" s="89"/>
      <c r="D8" s="89"/>
      <c r="E8" s="89"/>
      <c r="F8" s="89"/>
    </row>
    <row r="9" spans="1:6" ht="21" x14ac:dyDescent="0.5">
      <c r="B9" s="85" t="s">
        <v>186</v>
      </c>
      <c r="C9" s="86"/>
      <c r="D9" s="86"/>
    </row>
  </sheetData>
  <sheetProtection algorithmName="SHA-512" hashValue="tBkhoU1NK7hrunJ7a1uBszwdZ59FxKboafDxaylbkhTQVfU9m1ap4mhViMd+HHcsfiIW+VnHMyA00vVu+TxNJQ==" saltValue="WahSOpJDuy3g76x5J5kBrg==" spinCount="100000" sheet="1" objects="1" scenarios="1"/>
  <mergeCells count="10">
    <mergeCell ref="A1:F1"/>
    <mergeCell ref="B9:D9"/>
    <mergeCell ref="B2:D2"/>
    <mergeCell ref="A8:F8"/>
    <mergeCell ref="B4:C4"/>
    <mergeCell ref="B5:C5"/>
    <mergeCell ref="D4:E4"/>
    <mergeCell ref="D5:E5"/>
    <mergeCell ref="D6:E6"/>
    <mergeCell ref="A7:F7"/>
  </mergeCells>
  <hyperlinks>
    <hyperlink ref="B9" r:id="rId1" xr:uid="{01A465A0-BC6C-44ED-BEDB-44ECA668F477}"/>
  </hyperlinks>
  <pageMargins left="0.7" right="0.7" top="0.75" bottom="0.75" header="0.3" footer="0.3"/>
  <pageSetup paperSize="9" scale="65" orientation="landscape" r:id="rId2"/>
  <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Feuil3">
    <pageSetUpPr fitToPage="1"/>
  </sheetPr>
  <dimension ref="A1:M114"/>
  <sheetViews>
    <sheetView showGridLines="0" zoomScale="80" zoomScaleNormal="80" workbookViewId="0">
      <pane ySplit="4" topLeftCell="A5" activePane="bottomLeft" state="frozen"/>
      <selection pane="bottomLeft" activeCell="C1" sqref="C1"/>
    </sheetView>
  </sheetViews>
  <sheetFormatPr baseColWidth="10" defaultRowHeight="14.5" x14ac:dyDescent="0.35"/>
  <cols>
    <col min="1" max="1" width="3" style="1" bestFit="1" customWidth="1"/>
    <col min="2" max="2" width="8.54296875" style="1" customWidth="1"/>
    <col min="3" max="3" width="39.54296875" customWidth="1"/>
    <col min="4" max="4" width="13.453125" customWidth="1"/>
    <col min="5" max="5" width="53.54296875" style="16" customWidth="1"/>
    <col min="6" max="6" width="10" style="31" customWidth="1"/>
    <col min="7" max="7" width="6" style="1" bestFit="1" customWidth="1"/>
    <col min="8" max="8" width="11.1796875" style="1" customWidth="1"/>
    <col min="9" max="9" width="13.1796875" hidden="1" customWidth="1"/>
    <col min="10" max="10" width="6.7265625" hidden="1" customWidth="1"/>
    <col min="11" max="11" width="7.1796875" hidden="1" customWidth="1"/>
    <col min="12" max="12" width="45.81640625" customWidth="1"/>
    <col min="13" max="13" width="27.453125" style="2" customWidth="1"/>
  </cols>
  <sheetData>
    <row r="1" spans="1:13" x14ac:dyDescent="0.35">
      <c r="A1" s="58"/>
      <c r="B1" s="59" t="s">
        <v>199</v>
      </c>
      <c r="C1" s="60"/>
      <c r="D1" s="60"/>
      <c r="E1" s="60"/>
      <c r="F1" s="61"/>
      <c r="G1" s="61"/>
      <c r="H1" s="61"/>
      <c r="I1" s="62"/>
      <c r="J1" s="62"/>
      <c r="K1" s="62"/>
      <c r="L1" s="63"/>
    </row>
    <row r="2" spans="1:13" ht="46" customHeight="1" x14ac:dyDescent="0.35">
      <c r="A2" s="131" t="s">
        <v>18</v>
      </c>
      <c r="B2" s="131"/>
      <c r="C2" s="131"/>
      <c r="D2" s="131"/>
      <c r="E2" s="131"/>
      <c r="F2" s="131"/>
      <c r="G2" s="131"/>
      <c r="H2" s="131"/>
      <c r="I2" s="80"/>
      <c r="J2" s="80"/>
      <c r="K2" s="80"/>
      <c r="L2" s="81" t="s">
        <v>183</v>
      </c>
    </row>
    <row r="3" spans="1:13" ht="21.65" customHeight="1" x14ac:dyDescent="0.35">
      <c r="A3" s="130"/>
      <c r="B3" s="130"/>
      <c r="C3" s="130"/>
      <c r="D3" s="130"/>
      <c r="E3" s="130"/>
      <c r="F3" s="130"/>
      <c r="G3" s="130"/>
      <c r="H3" s="130"/>
      <c r="I3" s="130"/>
      <c r="J3" s="130"/>
      <c r="K3" s="130"/>
      <c r="L3" s="130"/>
    </row>
    <row r="4" spans="1:13" ht="30.65" customHeight="1" thickBot="1" x14ac:dyDescent="0.4">
      <c r="A4" s="50" t="s">
        <v>46</v>
      </c>
      <c r="B4" s="50" t="s">
        <v>17</v>
      </c>
      <c r="C4" s="50" t="s">
        <v>15</v>
      </c>
      <c r="D4" s="50" t="s">
        <v>160</v>
      </c>
      <c r="E4" s="51" t="s">
        <v>159</v>
      </c>
      <c r="F4" s="51" t="s">
        <v>156</v>
      </c>
      <c r="G4" s="50" t="s">
        <v>157</v>
      </c>
      <c r="H4" s="50" t="s">
        <v>158</v>
      </c>
      <c r="I4" s="50" t="s">
        <v>30</v>
      </c>
      <c r="J4" s="50" t="s">
        <v>16</v>
      </c>
      <c r="K4" s="50" t="s">
        <v>33</v>
      </c>
      <c r="L4" s="50" t="s">
        <v>155</v>
      </c>
    </row>
    <row r="5" spans="1:13" ht="29" x14ac:dyDescent="0.35">
      <c r="A5" s="94">
        <v>1</v>
      </c>
      <c r="B5" s="106">
        <v>1</v>
      </c>
      <c r="C5" s="135" t="s">
        <v>21</v>
      </c>
      <c r="D5" s="100">
        <f>K5/I5</f>
        <v>0</v>
      </c>
      <c r="E5" s="52" t="s">
        <v>22</v>
      </c>
      <c r="F5" s="53" t="s">
        <v>50</v>
      </c>
      <c r="G5" s="53" t="s">
        <v>28</v>
      </c>
      <c r="H5" s="54"/>
      <c r="I5" s="132">
        <f>(ROWS(H5:H10)-COUNTIF(H5:H10, "NA")-COUNTIF(H5:H10, "RI"))</f>
        <v>6</v>
      </c>
      <c r="J5" s="47" t="b">
        <f>IF(H5="OUI", 1, IF(H5="NON", 0, IF(H5="NA", 0, IF(H5="RI", 0))))</f>
        <v>0</v>
      </c>
      <c r="K5" s="109">
        <f>SUM(J5:J10)</f>
        <v>0</v>
      </c>
      <c r="L5" s="68"/>
      <c r="M5" s="3"/>
    </row>
    <row r="6" spans="1:13" ht="43.5" x14ac:dyDescent="0.35">
      <c r="A6" s="95"/>
      <c r="B6" s="107"/>
      <c r="C6" s="136"/>
      <c r="D6" s="101"/>
      <c r="E6" s="11" t="s">
        <v>23</v>
      </c>
      <c r="F6" s="19" t="s">
        <v>50</v>
      </c>
      <c r="G6" s="19" t="s">
        <v>28</v>
      </c>
      <c r="H6" s="36"/>
      <c r="I6" s="133"/>
      <c r="J6" s="37" t="b">
        <f t="shared" ref="J6:J67" si="0">IF(H6="OUI", 1, IF(H6="NON", 0, IF(H6="NA", 0, IF(H6="RI", 0))))</f>
        <v>0</v>
      </c>
      <c r="K6" s="110"/>
      <c r="L6" s="69"/>
    </row>
    <row r="7" spans="1:13" ht="29" x14ac:dyDescent="0.35">
      <c r="A7" s="95"/>
      <c r="B7" s="107"/>
      <c r="C7" s="136"/>
      <c r="D7" s="101"/>
      <c r="E7" s="14" t="s">
        <v>24</v>
      </c>
      <c r="F7" s="21" t="s">
        <v>29</v>
      </c>
      <c r="G7" s="21" t="s">
        <v>29</v>
      </c>
      <c r="H7" s="36"/>
      <c r="I7" s="133"/>
      <c r="J7" s="37" t="b">
        <f t="shared" si="0"/>
        <v>0</v>
      </c>
      <c r="K7" s="110"/>
      <c r="L7" s="70"/>
    </row>
    <row r="8" spans="1:13" ht="29" x14ac:dyDescent="0.35">
      <c r="A8" s="95"/>
      <c r="B8" s="107"/>
      <c r="C8" s="136"/>
      <c r="D8" s="101"/>
      <c r="E8" s="14" t="s">
        <v>25</v>
      </c>
      <c r="F8" s="21" t="s">
        <v>29</v>
      </c>
      <c r="G8" s="21" t="s">
        <v>29</v>
      </c>
      <c r="H8" s="36"/>
      <c r="I8" s="133"/>
      <c r="J8" s="37" t="b">
        <f t="shared" si="0"/>
        <v>0</v>
      </c>
      <c r="K8" s="110"/>
      <c r="L8" s="69"/>
    </row>
    <row r="9" spans="1:13" ht="29" x14ac:dyDescent="0.35">
      <c r="A9" s="95"/>
      <c r="B9" s="107"/>
      <c r="C9" s="136"/>
      <c r="D9" s="101"/>
      <c r="E9" s="14" t="s">
        <v>26</v>
      </c>
      <c r="F9" s="21" t="s">
        <v>29</v>
      </c>
      <c r="G9" s="21" t="s">
        <v>29</v>
      </c>
      <c r="H9" s="36"/>
      <c r="I9" s="133"/>
      <c r="J9" s="37" t="b">
        <f t="shared" si="0"/>
        <v>0</v>
      </c>
      <c r="K9" s="110"/>
      <c r="L9" s="69"/>
    </row>
    <row r="10" spans="1:13" ht="44" thickBot="1" x14ac:dyDescent="0.4">
      <c r="A10" s="96"/>
      <c r="B10" s="108"/>
      <c r="C10" s="137"/>
      <c r="D10" s="102"/>
      <c r="E10" s="15" t="s">
        <v>27</v>
      </c>
      <c r="F10" s="25" t="s">
        <v>29</v>
      </c>
      <c r="G10" s="25" t="s">
        <v>29</v>
      </c>
      <c r="H10" s="38"/>
      <c r="I10" s="134"/>
      <c r="J10" s="39" t="b">
        <f t="shared" si="0"/>
        <v>0</v>
      </c>
      <c r="K10" s="111"/>
      <c r="L10" s="71"/>
    </row>
    <row r="11" spans="1:13" ht="43.5" x14ac:dyDescent="0.35">
      <c r="A11" s="112">
        <v>14</v>
      </c>
      <c r="B11" s="103">
        <v>1</v>
      </c>
      <c r="C11" s="115" t="s">
        <v>34</v>
      </c>
      <c r="D11" s="118">
        <f>K11/I11</f>
        <v>0</v>
      </c>
      <c r="E11" s="12" t="s">
        <v>35</v>
      </c>
      <c r="F11" s="22" t="s">
        <v>51</v>
      </c>
      <c r="G11" s="22" t="s">
        <v>38</v>
      </c>
      <c r="H11" s="40"/>
      <c r="I11" s="141">
        <f>(ROWS(H11:H14)-COUNTIF(H11:H14, "NA")-COUNTIF(H11:H14, "RI"))</f>
        <v>4</v>
      </c>
      <c r="J11" s="41" t="b">
        <f t="shared" si="0"/>
        <v>0</v>
      </c>
      <c r="K11" s="144">
        <f>SUM(J11:J14)</f>
        <v>0</v>
      </c>
      <c r="L11" s="72"/>
    </row>
    <row r="12" spans="1:13" ht="29" x14ac:dyDescent="0.35">
      <c r="A12" s="113"/>
      <c r="B12" s="104"/>
      <c r="C12" s="116"/>
      <c r="D12" s="119"/>
      <c r="E12" s="10" t="s">
        <v>36</v>
      </c>
      <c r="F12" s="23" t="s">
        <v>51</v>
      </c>
      <c r="G12" s="23" t="s">
        <v>38</v>
      </c>
      <c r="H12" s="42"/>
      <c r="I12" s="142"/>
      <c r="J12" s="43" t="b">
        <f t="shared" si="0"/>
        <v>0</v>
      </c>
      <c r="K12" s="145"/>
      <c r="L12" s="73"/>
    </row>
    <row r="13" spans="1:13" ht="29" x14ac:dyDescent="0.35">
      <c r="A13" s="113"/>
      <c r="B13" s="104"/>
      <c r="C13" s="116"/>
      <c r="D13" s="119"/>
      <c r="E13" s="10" t="s">
        <v>37</v>
      </c>
      <c r="F13" s="23" t="s">
        <v>51</v>
      </c>
      <c r="G13" s="23" t="s">
        <v>38</v>
      </c>
      <c r="H13" s="42"/>
      <c r="I13" s="142"/>
      <c r="J13" s="43" t="b">
        <f t="shared" si="0"/>
        <v>0</v>
      </c>
      <c r="K13" s="145"/>
      <c r="L13" s="73"/>
    </row>
    <row r="14" spans="1:13" ht="44" thickBot="1" x14ac:dyDescent="0.4">
      <c r="A14" s="114"/>
      <c r="B14" s="105"/>
      <c r="C14" s="117"/>
      <c r="D14" s="120"/>
      <c r="E14" s="32" t="s">
        <v>39</v>
      </c>
      <c r="F14" s="24" t="s">
        <v>29</v>
      </c>
      <c r="G14" s="24" t="s">
        <v>29</v>
      </c>
      <c r="H14" s="44"/>
      <c r="I14" s="143"/>
      <c r="J14" s="45" t="b">
        <f t="shared" si="0"/>
        <v>0</v>
      </c>
      <c r="K14" s="146"/>
      <c r="L14" s="74"/>
    </row>
    <row r="15" spans="1:13" ht="58" x14ac:dyDescent="0.35">
      <c r="A15" s="94">
        <v>2</v>
      </c>
      <c r="B15" s="106">
        <v>1</v>
      </c>
      <c r="C15" s="97" t="s">
        <v>40</v>
      </c>
      <c r="D15" s="100">
        <f>K15/I15</f>
        <v>0</v>
      </c>
      <c r="E15" s="13" t="s">
        <v>41</v>
      </c>
      <c r="F15" s="20" t="s">
        <v>50</v>
      </c>
      <c r="G15" s="20" t="s">
        <v>28</v>
      </c>
      <c r="H15" s="46"/>
      <c r="I15" s="138">
        <f>(ROWS(H15:H18)-COUNTIF(H15:H18, "NA")-COUNTIF(H15:H18, "RI"))</f>
        <v>4</v>
      </c>
      <c r="J15" s="47" t="b">
        <f t="shared" si="0"/>
        <v>0</v>
      </c>
      <c r="K15" s="109">
        <f>SUM(J15:J18)</f>
        <v>0</v>
      </c>
      <c r="L15" s="68"/>
    </row>
    <row r="16" spans="1:13" ht="43.5" x14ac:dyDescent="0.35">
      <c r="A16" s="95"/>
      <c r="B16" s="107"/>
      <c r="C16" s="98"/>
      <c r="D16" s="101"/>
      <c r="E16" s="14" t="s">
        <v>42</v>
      </c>
      <c r="F16" s="21" t="s">
        <v>50</v>
      </c>
      <c r="G16" s="21" t="s">
        <v>38</v>
      </c>
      <c r="H16" s="48"/>
      <c r="I16" s="139"/>
      <c r="J16" s="37" t="b">
        <f t="shared" si="0"/>
        <v>0</v>
      </c>
      <c r="K16" s="110"/>
      <c r="L16" s="69"/>
    </row>
    <row r="17" spans="1:12" ht="29" x14ac:dyDescent="0.35">
      <c r="A17" s="95"/>
      <c r="B17" s="107"/>
      <c r="C17" s="98"/>
      <c r="D17" s="101"/>
      <c r="E17" s="14" t="s">
        <v>43</v>
      </c>
      <c r="F17" s="21" t="s">
        <v>50</v>
      </c>
      <c r="G17" s="27" t="s">
        <v>38</v>
      </c>
      <c r="H17" s="48"/>
      <c r="I17" s="139"/>
      <c r="J17" s="37" t="b">
        <f t="shared" si="0"/>
        <v>0</v>
      </c>
      <c r="K17" s="110"/>
      <c r="L17" s="69"/>
    </row>
    <row r="18" spans="1:12" ht="29.5" thickBot="1" x14ac:dyDescent="0.4">
      <c r="A18" s="96"/>
      <c r="B18" s="108"/>
      <c r="C18" s="99"/>
      <c r="D18" s="102"/>
      <c r="E18" s="15" t="s">
        <v>44</v>
      </c>
      <c r="F18" s="25" t="s">
        <v>50</v>
      </c>
      <c r="G18" s="25" t="s">
        <v>38</v>
      </c>
      <c r="H18" s="49"/>
      <c r="I18" s="140"/>
      <c r="J18" s="39" t="b">
        <f t="shared" si="0"/>
        <v>0</v>
      </c>
      <c r="K18" s="111"/>
      <c r="L18" s="71"/>
    </row>
    <row r="19" spans="1:12" ht="29" x14ac:dyDescent="0.35">
      <c r="A19" s="112">
        <v>3</v>
      </c>
      <c r="B19" s="103">
        <v>1</v>
      </c>
      <c r="C19" s="115" t="s">
        <v>45</v>
      </c>
      <c r="D19" s="118">
        <f>K19/I19</f>
        <v>0</v>
      </c>
      <c r="E19" s="12" t="s">
        <v>47</v>
      </c>
      <c r="F19" s="22" t="s">
        <v>51</v>
      </c>
      <c r="G19" s="22" t="s">
        <v>38</v>
      </c>
      <c r="H19" s="40"/>
      <c r="I19" s="141">
        <f>(ROWS(H19:H24)-COUNTIF(H19:H24, "NA")-COUNTIF(H19:H24, "RI"))</f>
        <v>6</v>
      </c>
      <c r="J19" s="41" t="b">
        <f t="shared" si="0"/>
        <v>0</v>
      </c>
      <c r="K19" s="144">
        <f>SUM(J19:J24)</f>
        <v>0</v>
      </c>
      <c r="L19" s="72"/>
    </row>
    <row r="20" spans="1:12" ht="29" x14ac:dyDescent="0.35">
      <c r="A20" s="113"/>
      <c r="B20" s="104"/>
      <c r="C20" s="116"/>
      <c r="D20" s="119"/>
      <c r="E20" s="10" t="s">
        <v>49</v>
      </c>
      <c r="F20" s="23" t="s">
        <v>52</v>
      </c>
      <c r="G20" s="23" t="s">
        <v>38</v>
      </c>
      <c r="H20" s="42"/>
      <c r="I20" s="142"/>
      <c r="J20" s="43" t="b">
        <f t="shared" si="0"/>
        <v>0</v>
      </c>
      <c r="K20" s="145"/>
      <c r="L20" s="73"/>
    </row>
    <row r="21" spans="1:12" ht="29" x14ac:dyDescent="0.35">
      <c r="A21" s="113"/>
      <c r="B21" s="104"/>
      <c r="C21" s="116"/>
      <c r="D21" s="119"/>
      <c r="E21" s="10" t="s">
        <v>48</v>
      </c>
      <c r="F21" s="23" t="s">
        <v>52</v>
      </c>
      <c r="G21" s="23" t="s">
        <v>38</v>
      </c>
      <c r="H21" s="42"/>
      <c r="I21" s="142"/>
      <c r="J21" s="43" t="b">
        <f t="shared" si="0"/>
        <v>0</v>
      </c>
      <c r="K21" s="145"/>
      <c r="L21" s="73"/>
    </row>
    <row r="22" spans="1:12" ht="43.5" x14ac:dyDescent="0.35">
      <c r="A22" s="113"/>
      <c r="B22" s="104"/>
      <c r="C22" s="116"/>
      <c r="D22" s="119"/>
      <c r="E22" s="10" t="s">
        <v>53</v>
      </c>
      <c r="F22" s="23" t="s">
        <v>51</v>
      </c>
      <c r="G22" s="23" t="s">
        <v>28</v>
      </c>
      <c r="H22" s="42"/>
      <c r="I22" s="142"/>
      <c r="J22" s="43" t="b">
        <f t="shared" si="0"/>
        <v>0</v>
      </c>
      <c r="K22" s="145"/>
      <c r="L22" s="73"/>
    </row>
    <row r="23" spans="1:12" ht="29" x14ac:dyDescent="0.35">
      <c r="A23" s="113"/>
      <c r="B23" s="104"/>
      <c r="C23" s="116"/>
      <c r="D23" s="119"/>
      <c r="E23" s="10" t="s">
        <v>54</v>
      </c>
      <c r="F23" s="23" t="s">
        <v>51</v>
      </c>
      <c r="G23" s="23" t="s">
        <v>28</v>
      </c>
      <c r="H23" s="42"/>
      <c r="I23" s="142"/>
      <c r="J23" s="43" t="b">
        <f t="shared" si="0"/>
        <v>0</v>
      </c>
      <c r="K23" s="145"/>
      <c r="L23" s="73"/>
    </row>
    <row r="24" spans="1:12" ht="15" thickBot="1" x14ac:dyDescent="0.4">
      <c r="A24" s="114"/>
      <c r="B24" s="105"/>
      <c r="C24" s="117"/>
      <c r="D24" s="120"/>
      <c r="E24" s="32" t="s">
        <v>55</v>
      </c>
      <c r="F24" s="24" t="s">
        <v>51</v>
      </c>
      <c r="G24" s="24" t="s">
        <v>28</v>
      </c>
      <c r="H24" s="44"/>
      <c r="I24" s="143"/>
      <c r="J24" s="45" t="b">
        <f t="shared" si="0"/>
        <v>0</v>
      </c>
      <c r="K24" s="146"/>
      <c r="L24" s="74"/>
    </row>
    <row r="25" spans="1:12" ht="58" x14ac:dyDescent="0.35">
      <c r="A25" s="94">
        <v>4</v>
      </c>
      <c r="B25" s="106">
        <v>1</v>
      </c>
      <c r="C25" s="97" t="s">
        <v>56</v>
      </c>
      <c r="D25" s="100">
        <f>K25/I25</f>
        <v>0</v>
      </c>
      <c r="E25" s="13" t="s">
        <v>57</v>
      </c>
      <c r="F25" s="20" t="s">
        <v>50</v>
      </c>
      <c r="G25" s="20" t="s">
        <v>28</v>
      </c>
      <c r="H25" s="46"/>
      <c r="I25" s="138">
        <f>(ROWS(H25:H30)-COUNTIF(H25:H30, "NA")-COUNTIF(H25:H30, "RI"))</f>
        <v>6</v>
      </c>
      <c r="J25" s="47" t="b">
        <f t="shared" si="0"/>
        <v>0</v>
      </c>
      <c r="K25" s="109">
        <f>SUM(J25:J30)</f>
        <v>0</v>
      </c>
      <c r="L25" s="68"/>
    </row>
    <row r="26" spans="1:12" ht="29" x14ac:dyDescent="0.35">
      <c r="A26" s="95"/>
      <c r="B26" s="107"/>
      <c r="C26" s="98"/>
      <c r="D26" s="101"/>
      <c r="E26" s="14" t="s">
        <v>58</v>
      </c>
      <c r="F26" s="21" t="s">
        <v>50</v>
      </c>
      <c r="G26" s="21" t="s">
        <v>28</v>
      </c>
      <c r="H26" s="48"/>
      <c r="I26" s="139"/>
      <c r="J26" s="37" t="b">
        <f t="shared" si="0"/>
        <v>0</v>
      </c>
      <c r="K26" s="110"/>
      <c r="L26" s="69"/>
    </row>
    <row r="27" spans="1:12" ht="58" x14ac:dyDescent="0.35">
      <c r="A27" s="95"/>
      <c r="B27" s="107"/>
      <c r="C27" s="98"/>
      <c r="D27" s="101"/>
      <c r="E27" s="14" t="s">
        <v>59</v>
      </c>
      <c r="F27" s="21" t="s">
        <v>50</v>
      </c>
      <c r="G27" s="21" t="s">
        <v>38</v>
      </c>
      <c r="H27" s="48"/>
      <c r="I27" s="139"/>
      <c r="J27" s="37" t="b">
        <f t="shared" si="0"/>
        <v>0</v>
      </c>
      <c r="K27" s="110"/>
      <c r="L27" s="69"/>
    </row>
    <row r="28" spans="1:12" ht="58" x14ac:dyDescent="0.35">
      <c r="A28" s="95"/>
      <c r="B28" s="107"/>
      <c r="C28" s="98"/>
      <c r="D28" s="101"/>
      <c r="E28" s="14" t="s">
        <v>60</v>
      </c>
      <c r="F28" s="21" t="s">
        <v>50</v>
      </c>
      <c r="G28" s="21" t="s">
        <v>38</v>
      </c>
      <c r="H28" s="48"/>
      <c r="I28" s="139"/>
      <c r="J28" s="37" t="b">
        <f t="shared" si="0"/>
        <v>0</v>
      </c>
      <c r="K28" s="110"/>
      <c r="L28" s="69"/>
    </row>
    <row r="29" spans="1:12" ht="58" x14ac:dyDescent="0.35">
      <c r="A29" s="95"/>
      <c r="B29" s="107"/>
      <c r="C29" s="98"/>
      <c r="D29" s="101"/>
      <c r="E29" s="14" t="s">
        <v>61</v>
      </c>
      <c r="F29" s="21" t="s">
        <v>50</v>
      </c>
      <c r="G29" s="21" t="s">
        <v>38</v>
      </c>
      <c r="H29" s="48"/>
      <c r="I29" s="139"/>
      <c r="J29" s="37" t="b">
        <f t="shared" si="0"/>
        <v>0</v>
      </c>
      <c r="K29" s="110"/>
      <c r="L29" s="69"/>
    </row>
    <row r="30" spans="1:12" ht="15" thickBot="1" x14ac:dyDescent="0.4">
      <c r="A30" s="96"/>
      <c r="B30" s="108"/>
      <c r="C30" s="99"/>
      <c r="D30" s="102"/>
      <c r="E30" s="15" t="s">
        <v>62</v>
      </c>
      <c r="F30" s="25" t="s">
        <v>50</v>
      </c>
      <c r="G30" s="25" t="s">
        <v>38</v>
      </c>
      <c r="H30" s="49"/>
      <c r="I30" s="140"/>
      <c r="J30" s="39" t="b">
        <f t="shared" si="0"/>
        <v>0</v>
      </c>
      <c r="K30" s="111"/>
      <c r="L30" s="71"/>
    </row>
    <row r="31" spans="1:12" ht="43.5" x14ac:dyDescent="0.35">
      <c r="A31" s="112">
        <v>5</v>
      </c>
      <c r="B31" s="103">
        <v>1</v>
      </c>
      <c r="C31" s="115" t="s">
        <v>63</v>
      </c>
      <c r="D31" s="118">
        <f>K31/I31</f>
        <v>0</v>
      </c>
      <c r="E31" s="12" t="s">
        <v>64</v>
      </c>
      <c r="F31" s="22" t="s">
        <v>52</v>
      </c>
      <c r="G31" s="22" t="s">
        <v>67</v>
      </c>
      <c r="H31" s="40"/>
      <c r="I31" s="141">
        <f>(ROWS(H31:H36)-COUNTIF(H31:H36, "NA")-COUNTIF(H31:H36, "RI"))</f>
        <v>6</v>
      </c>
      <c r="J31" s="41" t="b">
        <f t="shared" si="0"/>
        <v>0</v>
      </c>
      <c r="K31" s="144">
        <f>SUM(J31:J36)</f>
        <v>0</v>
      </c>
      <c r="L31" s="72"/>
    </row>
    <row r="32" spans="1:12" ht="72.5" x14ac:dyDescent="0.35">
      <c r="A32" s="113"/>
      <c r="B32" s="104"/>
      <c r="C32" s="116"/>
      <c r="D32" s="119"/>
      <c r="E32" s="10" t="s">
        <v>65</v>
      </c>
      <c r="F32" s="23" t="s">
        <v>52</v>
      </c>
      <c r="G32" s="23" t="s">
        <v>67</v>
      </c>
      <c r="H32" s="42"/>
      <c r="I32" s="142"/>
      <c r="J32" s="43" t="b">
        <f t="shared" si="0"/>
        <v>0</v>
      </c>
      <c r="K32" s="145"/>
      <c r="L32" s="73"/>
    </row>
    <row r="33" spans="1:12" ht="58" x14ac:dyDescent="0.35">
      <c r="A33" s="113"/>
      <c r="B33" s="104"/>
      <c r="C33" s="116"/>
      <c r="D33" s="119"/>
      <c r="E33" s="10" t="s">
        <v>66</v>
      </c>
      <c r="F33" s="23" t="s">
        <v>52</v>
      </c>
      <c r="G33" s="17" t="s">
        <v>67</v>
      </c>
      <c r="H33" s="42"/>
      <c r="I33" s="142"/>
      <c r="J33" s="43" t="b">
        <f t="shared" si="0"/>
        <v>0</v>
      </c>
      <c r="K33" s="145"/>
      <c r="L33" s="73"/>
    </row>
    <row r="34" spans="1:12" ht="58" x14ac:dyDescent="0.35">
      <c r="A34" s="113"/>
      <c r="B34" s="104"/>
      <c r="C34" s="116"/>
      <c r="D34" s="119"/>
      <c r="E34" s="10" t="s">
        <v>68</v>
      </c>
      <c r="F34" s="23" t="s">
        <v>52</v>
      </c>
      <c r="G34" s="17" t="s">
        <v>38</v>
      </c>
      <c r="H34" s="42"/>
      <c r="I34" s="142"/>
      <c r="J34" s="43" t="b">
        <f t="shared" si="0"/>
        <v>0</v>
      </c>
      <c r="K34" s="145"/>
      <c r="L34" s="73"/>
    </row>
    <row r="35" spans="1:12" ht="43.5" x14ac:dyDescent="0.35">
      <c r="A35" s="113"/>
      <c r="B35" s="104"/>
      <c r="C35" s="116"/>
      <c r="D35" s="119"/>
      <c r="E35" s="10" t="s">
        <v>69</v>
      </c>
      <c r="F35" s="23" t="s">
        <v>52</v>
      </c>
      <c r="G35" s="17" t="s">
        <v>38</v>
      </c>
      <c r="H35" s="42"/>
      <c r="I35" s="142"/>
      <c r="J35" s="43" t="b">
        <f t="shared" si="0"/>
        <v>0</v>
      </c>
      <c r="K35" s="145"/>
      <c r="L35" s="73"/>
    </row>
    <row r="36" spans="1:12" ht="44" thickBot="1" x14ac:dyDescent="0.4">
      <c r="A36" s="114"/>
      <c r="B36" s="105"/>
      <c r="C36" s="117"/>
      <c r="D36" s="120"/>
      <c r="E36" s="32" t="s">
        <v>70</v>
      </c>
      <c r="F36" s="24" t="s">
        <v>52</v>
      </c>
      <c r="G36" s="24" t="s">
        <v>38</v>
      </c>
      <c r="H36" s="44"/>
      <c r="I36" s="143"/>
      <c r="J36" s="45" t="b">
        <f t="shared" si="0"/>
        <v>0</v>
      </c>
      <c r="K36" s="146"/>
      <c r="L36" s="74"/>
    </row>
    <row r="37" spans="1:12" ht="29" x14ac:dyDescent="0.35">
      <c r="A37" s="94">
        <v>15</v>
      </c>
      <c r="B37" s="106">
        <v>2</v>
      </c>
      <c r="C37" s="97" t="s">
        <v>71</v>
      </c>
      <c r="D37" s="100">
        <f>K37/I37</f>
        <v>0</v>
      </c>
      <c r="E37" s="13" t="s">
        <v>72</v>
      </c>
      <c r="F37" s="20" t="s">
        <v>51</v>
      </c>
      <c r="G37" s="20" t="s">
        <v>38</v>
      </c>
      <c r="H37" s="46"/>
      <c r="I37" s="138">
        <f>(ROWS(H37:H40)-COUNTIF(H37:H40, "NA")-COUNTIF(H37:H40, "RI"))</f>
        <v>4</v>
      </c>
      <c r="J37" s="47" t="b">
        <f t="shared" si="0"/>
        <v>0</v>
      </c>
      <c r="K37" s="109">
        <f>SUM(J37:J40)</f>
        <v>0</v>
      </c>
      <c r="L37" s="68"/>
    </row>
    <row r="38" spans="1:12" ht="43.5" x14ac:dyDescent="0.35">
      <c r="A38" s="95"/>
      <c r="B38" s="107"/>
      <c r="C38" s="98"/>
      <c r="D38" s="101"/>
      <c r="E38" s="14" t="s">
        <v>73</v>
      </c>
      <c r="F38" s="21" t="s">
        <v>51</v>
      </c>
      <c r="G38" s="21" t="s">
        <v>38</v>
      </c>
      <c r="H38" s="48"/>
      <c r="I38" s="139"/>
      <c r="J38" s="37" t="b">
        <f t="shared" si="0"/>
        <v>0</v>
      </c>
      <c r="K38" s="110"/>
      <c r="L38" s="69"/>
    </row>
    <row r="39" spans="1:12" ht="43.5" x14ac:dyDescent="0.35">
      <c r="A39" s="95"/>
      <c r="B39" s="107"/>
      <c r="C39" s="98"/>
      <c r="D39" s="101"/>
      <c r="E39" s="14" t="s">
        <v>74</v>
      </c>
      <c r="F39" s="21" t="s">
        <v>51</v>
      </c>
      <c r="G39" s="21" t="s">
        <v>38</v>
      </c>
      <c r="H39" s="48"/>
      <c r="I39" s="139"/>
      <c r="J39" s="37" t="b">
        <f t="shared" si="0"/>
        <v>0</v>
      </c>
      <c r="K39" s="110"/>
      <c r="L39" s="69"/>
    </row>
    <row r="40" spans="1:12" ht="29.5" thickBot="1" x14ac:dyDescent="0.4">
      <c r="A40" s="96"/>
      <c r="B40" s="108"/>
      <c r="C40" s="99"/>
      <c r="D40" s="102"/>
      <c r="E40" s="15" t="s">
        <v>75</v>
      </c>
      <c r="F40" s="25" t="s">
        <v>51</v>
      </c>
      <c r="G40" s="25" t="s">
        <v>38</v>
      </c>
      <c r="H40" s="49"/>
      <c r="I40" s="140"/>
      <c r="J40" s="39" t="b">
        <f t="shared" si="0"/>
        <v>0</v>
      </c>
      <c r="K40" s="111"/>
      <c r="L40" s="71"/>
    </row>
    <row r="41" spans="1:12" ht="29" x14ac:dyDescent="0.35">
      <c r="A41" s="112">
        <v>6</v>
      </c>
      <c r="B41" s="103">
        <v>2</v>
      </c>
      <c r="C41" s="115" t="s">
        <v>76</v>
      </c>
      <c r="D41" s="118">
        <f>K41/I41</f>
        <v>0</v>
      </c>
      <c r="E41" s="12" t="s">
        <v>78</v>
      </c>
      <c r="F41" s="22" t="s">
        <v>77</v>
      </c>
      <c r="G41" s="22" t="s">
        <v>38</v>
      </c>
      <c r="H41" s="40"/>
      <c r="I41" s="141">
        <f>(ROWS(H41:H44)-COUNTIF(H41:H44, "NA")-COUNTIF(H41:H44, "RI"))</f>
        <v>4</v>
      </c>
      <c r="J41" s="41" t="b">
        <f t="shared" si="0"/>
        <v>0</v>
      </c>
      <c r="K41" s="144">
        <f>SUM(J41:J44)</f>
        <v>0</v>
      </c>
      <c r="L41" s="72"/>
    </row>
    <row r="42" spans="1:12" ht="58" x14ac:dyDescent="0.35">
      <c r="A42" s="113"/>
      <c r="B42" s="104"/>
      <c r="C42" s="116"/>
      <c r="D42" s="119"/>
      <c r="E42" s="10" t="s">
        <v>79</v>
      </c>
      <c r="F42" s="23" t="s">
        <v>77</v>
      </c>
      <c r="G42" s="23" t="s">
        <v>38</v>
      </c>
      <c r="H42" s="42"/>
      <c r="I42" s="142"/>
      <c r="J42" s="43" t="b">
        <f t="shared" si="0"/>
        <v>0</v>
      </c>
      <c r="K42" s="145"/>
      <c r="L42" s="73"/>
    </row>
    <row r="43" spans="1:12" ht="29" x14ac:dyDescent="0.35">
      <c r="A43" s="113"/>
      <c r="B43" s="104"/>
      <c r="C43" s="116"/>
      <c r="D43" s="119"/>
      <c r="E43" s="10" t="s">
        <v>80</v>
      </c>
      <c r="F43" s="23" t="s">
        <v>77</v>
      </c>
      <c r="G43" s="23" t="s">
        <v>38</v>
      </c>
      <c r="H43" s="42"/>
      <c r="I43" s="142"/>
      <c r="J43" s="43" t="b">
        <f t="shared" si="0"/>
        <v>0</v>
      </c>
      <c r="K43" s="145"/>
      <c r="L43" s="73"/>
    </row>
    <row r="44" spans="1:12" ht="44" thickBot="1" x14ac:dyDescent="0.4">
      <c r="A44" s="114"/>
      <c r="B44" s="105"/>
      <c r="C44" s="117"/>
      <c r="D44" s="120"/>
      <c r="E44" s="32" t="s">
        <v>81</v>
      </c>
      <c r="F44" s="24" t="s">
        <v>77</v>
      </c>
      <c r="G44" s="24" t="s">
        <v>38</v>
      </c>
      <c r="H44" s="44"/>
      <c r="I44" s="143"/>
      <c r="J44" s="45" t="b">
        <f t="shared" si="0"/>
        <v>0</v>
      </c>
      <c r="K44" s="146"/>
      <c r="L44" s="74"/>
    </row>
    <row r="45" spans="1:12" ht="29" x14ac:dyDescent="0.35">
      <c r="A45" s="94">
        <v>7</v>
      </c>
      <c r="B45" s="106">
        <v>2</v>
      </c>
      <c r="C45" s="97" t="s">
        <v>82</v>
      </c>
      <c r="D45" s="100">
        <f>K45/I45</f>
        <v>0</v>
      </c>
      <c r="E45" s="13" t="s">
        <v>83</v>
      </c>
      <c r="F45" s="20" t="s">
        <v>77</v>
      </c>
      <c r="G45" s="20" t="s">
        <v>38</v>
      </c>
      <c r="H45" s="46"/>
      <c r="I45" s="138">
        <f>(ROWS(H45:H49)-COUNTIF(H45:H49, "NA")-COUNTIF(H45:H49, "RI"))</f>
        <v>5</v>
      </c>
      <c r="J45" s="47" t="b">
        <f t="shared" si="0"/>
        <v>0</v>
      </c>
      <c r="K45" s="109">
        <f>SUM(J45:J49)</f>
        <v>0</v>
      </c>
      <c r="L45" s="68"/>
    </row>
    <row r="46" spans="1:12" ht="29" x14ac:dyDescent="0.35">
      <c r="A46" s="95"/>
      <c r="B46" s="107"/>
      <c r="C46" s="98"/>
      <c r="D46" s="101"/>
      <c r="E46" s="14" t="s">
        <v>84</v>
      </c>
      <c r="F46" s="21" t="s">
        <v>77</v>
      </c>
      <c r="G46" s="21" t="s">
        <v>38</v>
      </c>
      <c r="H46" s="48"/>
      <c r="I46" s="139"/>
      <c r="J46" s="37" t="b">
        <f t="shared" si="0"/>
        <v>0</v>
      </c>
      <c r="K46" s="110"/>
      <c r="L46" s="69"/>
    </row>
    <row r="47" spans="1:12" ht="87" x14ac:dyDescent="0.35">
      <c r="A47" s="95"/>
      <c r="B47" s="107"/>
      <c r="C47" s="98"/>
      <c r="D47" s="101"/>
      <c r="E47" s="14" t="s">
        <v>85</v>
      </c>
      <c r="F47" s="21" t="s">
        <v>77</v>
      </c>
      <c r="G47" s="21" t="s">
        <v>38</v>
      </c>
      <c r="H47" s="48"/>
      <c r="I47" s="139"/>
      <c r="J47" s="37" t="b">
        <f t="shared" si="0"/>
        <v>0</v>
      </c>
      <c r="K47" s="110"/>
      <c r="L47" s="69"/>
    </row>
    <row r="48" spans="1:12" ht="43.5" x14ac:dyDescent="0.35">
      <c r="A48" s="95"/>
      <c r="B48" s="107"/>
      <c r="C48" s="98"/>
      <c r="D48" s="101"/>
      <c r="E48" s="14" t="s">
        <v>86</v>
      </c>
      <c r="F48" s="21" t="s">
        <v>77</v>
      </c>
      <c r="G48" s="21" t="s">
        <v>38</v>
      </c>
      <c r="H48" s="48"/>
      <c r="I48" s="139"/>
      <c r="J48" s="37" t="b">
        <f t="shared" si="0"/>
        <v>0</v>
      </c>
      <c r="K48" s="110"/>
      <c r="L48" s="69"/>
    </row>
    <row r="49" spans="1:12" ht="44" thickBot="1" x14ac:dyDescent="0.4">
      <c r="A49" s="95"/>
      <c r="B49" s="107"/>
      <c r="C49" s="98"/>
      <c r="D49" s="101"/>
      <c r="E49" s="14" t="s">
        <v>87</v>
      </c>
      <c r="F49" s="21" t="s">
        <v>77</v>
      </c>
      <c r="G49" s="21" t="s">
        <v>38</v>
      </c>
      <c r="H49" s="48"/>
      <c r="I49" s="139"/>
      <c r="J49" s="37" t="b">
        <f t="shared" si="0"/>
        <v>0</v>
      </c>
      <c r="K49" s="110"/>
      <c r="L49" s="69"/>
    </row>
    <row r="50" spans="1:12" ht="29" x14ac:dyDescent="0.35">
      <c r="A50" s="112">
        <v>8</v>
      </c>
      <c r="B50" s="103">
        <v>2</v>
      </c>
      <c r="C50" s="115" t="s">
        <v>88</v>
      </c>
      <c r="D50" s="118">
        <f>K50/I50</f>
        <v>0</v>
      </c>
      <c r="E50" s="12" t="s">
        <v>89</v>
      </c>
      <c r="F50" s="22" t="s">
        <v>77</v>
      </c>
      <c r="G50" s="22" t="s">
        <v>38</v>
      </c>
      <c r="H50" s="40"/>
      <c r="I50" s="141">
        <f>(ROWS(H50:H54)-COUNTIF(H50:H54, "NA")-COUNTIF(H50:H54, "RI"))</f>
        <v>5</v>
      </c>
      <c r="J50" s="41" t="b">
        <f t="shared" si="0"/>
        <v>0</v>
      </c>
      <c r="K50" s="144">
        <f>SUM(J50:J54)</f>
        <v>0</v>
      </c>
      <c r="L50" s="72"/>
    </row>
    <row r="51" spans="1:12" ht="29" x14ac:dyDescent="0.35">
      <c r="A51" s="113"/>
      <c r="B51" s="104"/>
      <c r="C51" s="116"/>
      <c r="D51" s="119"/>
      <c r="E51" s="10" t="s">
        <v>90</v>
      </c>
      <c r="F51" s="23" t="s">
        <v>77</v>
      </c>
      <c r="G51" s="23" t="s">
        <v>38</v>
      </c>
      <c r="H51" s="42"/>
      <c r="I51" s="142"/>
      <c r="J51" s="43" t="b">
        <f t="shared" si="0"/>
        <v>0</v>
      </c>
      <c r="K51" s="145"/>
      <c r="L51" s="73"/>
    </row>
    <row r="52" spans="1:12" ht="43.5" x14ac:dyDescent="0.35">
      <c r="A52" s="113"/>
      <c r="B52" s="104"/>
      <c r="C52" s="116"/>
      <c r="D52" s="119"/>
      <c r="E52" s="10" t="s">
        <v>91</v>
      </c>
      <c r="F52" s="23" t="s">
        <v>77</v>
      </c>
      <c r="G52" s="23" t="s">
        <v>38</v>
      </c>
      <c r="H52" s="42"/>
      <c r="I52" s="142"/>
      <c r="J52" s="43" t="b">
        <f t="shared" si="0"/>
        <v>0</v>
      </c>
      <c r="K52" s="145"/>
      <c r="L52" s="73"/>
    </row>
    <row r="53" spans="1:12" ht="72.5" x14ac:dyDescent="0.35">
      <c r="A53" s="113"/>
      <c r="B53" s="104"/>
      <c r="C53" s="116"/>
      <c r="D53" s="119"/>
      <c r="E53" s="10" t="s">
        <v>92</v>
      </c>
      <c r="F53" s="23" t="s">
        <v>77</v>
      </c>
      <c r="G53" s="23" t="s">
        <v>38</v>
      </c>
      <c r="H53" s="42"/>
      <c r="I53" s="142"/>
      <c r="J53" s="43" t="b">
        <f t="shared" si="0"/>
        <v>0</v>
      </c>
      <c r="K53" s="145"/>
      <c r="L53" s="73"/>
    </row>
    <row r="54" spans="1:12" ht="29.5" thickBot="1" x14ac:dyDescent="0.4">
      <c r="A54" s="114"/>
      <c r="B54" s="105"/>
      <c r="C54" s="117"/>
      <c r="D54" s="120"/>
      <c r="E54" s="32" t="s">
        <v>93</v>
      </c>
      <c r="F54" s="24" t="s">
        <v>77</v>
      </c>
      <c r="G54" s="24" t="s">
        <v>38</v>
      </c>
      <c r="H54" s="44"/>
      <c r="I54" s="143"/>
      <c r="J54" s="45" t="b">
        <f t="shared" si="0"/>
        <v>0</v>
      </c>
      <c r="K54" s="146"/>
      <c r="L54" s="74"/>
    </row>
    <row r="55" spans="1:12" ht="43.5" x14ac:dyDescent="0.35">
      <c r="A55" s="94">
        <v>9</v>
      </c>
      <c r="B55" s="106">
        <v>2</v>
      </c>
      <c r="C55" s="97" t="s">
        <v>94</v>
      </c>
      <c r="D55" s="100">
        <f>K55/I55</f>
        <v>0</v>
      </c>
      <c r="E55" s="13" t="s">
        <v>95</v>
      </c>
      <c r="F55" s="20" t="s">
        <v>29</v>
      </c>
      <c r="G55" s="20" t="s">
        <v>38</v>
      </c>
      <c r="H55" s="46"/>
      <c r="I55" s="138">
        <f>(ROWS(H55:H60)-COUNTIF(H55:H60, "NA")-COUNTIF(H55:H60, "RI"))</f>
        <v>6</v>
      </c>
      <c r="J55" s="47" t="b">
        <f t="shared" si="0"/>
        <v>0</v>
      </c>
      <c r="K55" s="109">
        <f>SUM(J55:J60)</f>
        <v>0</v>
      </c>
      <c r="L55" s="68"/>
    </row>
    <row r="56" spans="1:12" ht="58" x14ac:dyDescent="0.35">
      <c r="A56" s="95"/>
      <c r="B56" s="107"/>
      <c r="C56" s="98"/>
      <c r="D56" s="101"/>
      <c r="E56" s="14" t="s">
        <v>96</v>
      </c>
      <c r="F56" s="21" t="s">
        <v>77</v>
      </c>
      <c r="G56" s="21" t="s">
        <v>38</v>
      </c>
      <c r="H56" s="48"/>
      <c r="I56" s="139"/>
      <c r="J56" s="37" t="b">
        <f t="shared" si="0"/>
        <v>0</v>
      </c>
      <c r="K56" s="110"/>
      <c r="L56" s="69"/>
    </row>
    <row r="57" spans="1:12" ht="43.5" x14ac:dyDescent="0.35">
      <c r="A57" s="95"/>
      <c r="B57" s="107"/>
      <c r="C57" s="98"/>
      <c r="D57" s="101"/>
      <c r="E57" s="14" t="s">
        <v>97</v>
      </c>
      <c r="F57" s="21" t="s">
        <v>77</v>
      </c>
      <c r="G57" s="21" t="s">
        <v>38</v>
      </c>
      <c r="H57" s="48"/>
      <c r="I57" s="139"/>
      <c r="J57" s="37" t="b">
        <f t="shared" si="0"/>
        <v>0</v>
      </c>
      <c r="K57" s="110"/>
      <c r="L57" s="69"/>
    </row>
    <row r="58" spans="1:12" ht="87" x14ac:dyDescent="0.35">
      <c r="A58" s="95"/>
      <c r="B58" s="107"/>
      <c r="C58" s="98"/>
      <c r="D58" s="101"/>
      <c r="E58" s="14" t="s">
        <v>98</v>
      </c>
      <c r="F58" s="21" t="s">
        <v>77</v>
      </c>
      <c r="G58" s="21" t="s">
        <v>38</v>
      </c>
      <c r="H58" s="48"/>
      <c r="I58" s="139"/>
      <c r="J58" s="37" t="b">
        <f t="shared" si="0"/>
        <v>0</v>
      </c>
      <c r="K58" s="110"/>
      <c r="L58" s="69"/>
    </row>
    <row r="59" spans="1:12" ht="29" x14ac:dyDescent="0.35">
      <c r="A59" s="95"/>
      <c r="B59" s="107"/>
      <c r="C59" s="98"/>
      <c r="D59" s="101"/>
      <c r="E59" s="14" t="s">
        <v>99</v>
      </c>
      <c r="F59" s="21" t="s">
        <v>77</v>
      </c>
      <c r="G59" s="21" t="s">
        <v>38</v>
      </c>
      <c r="H59" s="48"/>
      <c r="I59" s="139"/>
      <c r="J59" s="37" t="b">
        <f t="shared" si="0"/>
        <v>0</v>
      </c>
      <c r="K59" s="110"/>
      <c r="L59" s="69"/>
    </row>
    <row r="60" spans="1:12" ht="44" thickBot="1" x14ac:dyDescent="0.4">
      <c r="A60" s="96"/>
      <c r="B60" s="108"/>
      <c r="C60" s="99"/>
      <c r="D60" s="102"/>
      <c r="E60" s="15" t="s">
        <v>100</v>
      </c>
      <c r="F60" s="25" t="s">
        <v>77</v>
      </c>
      <c r="G60" s="25" t="s">
        <v>38</v>
      </c>
      <c r="H60" s="49"/>
      <c r="I60" s="140"/>
      <c r="J60" s="39" t="b">
        <f t="shared" si="0"/>
        <v>0</v>
      </c>
      <c r="K60" s="111"/>
      <c r="L60" s="71"/>
    </row>
    <row r="61" spans="1:12" ht="43.5" x14ac:dyDescent="0.35">
      <c r="A61" s="112">
        <v>13</v>
      </c>
      <c r="B61" s="127">
        <v>2</v>
      </c>
      <c r="C61" s="115" t="s">
        <v>101</v>
      </c>
      <c r="D61" s="123">
        <f>K61/I61</f>
        <v>0</v>
      </c>
      <c r="E61" s="12" t="s">
        <v>102</v>
      </c>
      <c r="F61" s="22" t="s">
        <v>51</v>
      </c>
      <c r="G61" s="22" t="s">
        <v>38</v>
      </c>
      <c r="H61" s="40"/>
      <c r="I61" s="147">
        <f>(ROWS(H61:H66)-COUNTIF(H61:H66, "NA")-COUNTIF(H61:H66, "RI"))</f>
        <v>6</v>
      </c>
      <c r="J61" s="41" t="b">
        <f t="shared" si="0"/>
        <v>0</v>
      </c>
      <c r="K61" s="150">
        <f>SUM(J61:J66)</f>
        <v>0</v>
      </c>
      <c r="L61" s="72"/>
    </row>
    <row r="62" spans="1:12" ht="43.5" x14ac:dyDescent="0.35">
      <c r="A62" s="113"/>
      <c r="B62" s="128"/>
      <c r="C62" s="116"/>
      <c r="D62" s="124"/>
      <c r="E62" s="10" t="s">
        <v>103</v>
      </c>
      <c r="F62" s="18" t="s">
        <v>51</v>
      </c>
      <c r="G62" s="18" t="s">
        <v>38</v>
      </c>
      <c r="H62" s="42"/>
      <c r="I62" s="148"/>
      <c r="J62" s="43" t="b">
        <f t="shared" si="0"/>
        <v>0</v>
      </c>
      <c r="K62" s="151"/>
      <c r="L62" s="73"/>
    </row>
    <row r="63" spans="1:12" ht="29" x14ac:dyDescent="0.35">
      <c r="A63" s="113"/>
      <c r="B63" s="128"/>
      <c r="C63" s="116"/>
      <c r="D63" s="124"/>
      <c r="E63" s="10" t="s">
        <v>104</v>
      </c>
      <c r="F63" s="18" t="s">
        <v>51</v>
      </c>
      <c r="G63" s="18" t="s">
        <v>38</v>
      </c>
      <c r="H63" s="42"/>
      <c r="I63" s="148"/>
      <c r="J63" s="43" t="b">
        <f t="shared" si="0"/>
        <v>0</v>
      </c>
      <c r="K63" s="151"/>
      <c r="L63" s="73"/>
    </row>
    <row r="64" spans="1:12" ht="43.5" x14ac:dyDescent="0.35">
      <c r="A64" s="113"/>
      <c r="B64" s="128"/>
      <c r="C64" s="116"/>
      <c r="D64" s="124"/>
      <c r="E64" s="10" t="s">
        <v>105</v>
      </c>
      <c r="F64" s="18" t="s">
        <v>51</v>
      </c>
      <c r="G64" s="18" t="s">
        <v>38</v>
      </c>
      <c r="H64" s="42"/>
      <c r="I64" s="148"/>
      <c r="J64" s="43" t="b">
        <f t="shared" si="0"/>
        <v>0</v>
      </c>
      <c r="K64" s="151"/>
      <c r="L64" s="73"/>
    </row>
    <row r="65" spans="1:12" ht="29" x14ac:dyDescent="0.35">
      <c r="A65" s="122"/>
      <c r="B65" s="128"/>
      <c r="C65" s="121"/>
      <c r="D65" s="124"/>
      <c r="E65" s="55" t="s">
        <v>106</v>
      </c>
      <c r="F65" s="18" t="s">
        <v>51</v>
      </c>
      <c r="G65" s="18" t="s">
        <v>38</v>
      </c>
      <c r="H65" s="42"/>
      <c r="I65" s="148"/>
      <c r="J65" s="43" t="b">
        <f t="shared" si="0"/>
        <v>0</v>
      </c>
      <c r="K65" s="151"/>
      <c r="L65" s="75"/>
    </row>
    <row r="66" spans="1:12" ht="29.5" thickBot="1" x14ac:dyDescent="0.4">
      <c r="A66" s="114"/>
      <c r="B66" s="129"/>
      <c r="C66" s="117"/>
      <c r="D66" s="125"/>
      <c r="E66" s="32" t="s">
        <v>107</v>
      </c>
      <c r="F66" s="24" t="s">
        <v>52</v>
      </c>
      <c r="G66" s="24" t="s">
        <v>67</v>
      </c>
      <c r="H66" s="44"/>
      <c r="I66" s="149"/>
      <c r="J66" s="45" t="b">
        <f t="shared" si="0"/>
        <v>0</v>
      </c>
      <c r="K66" s="152"/>
      <c r="L66" s="74"/>
    </row>
    <row r="67" spans="1:12" ht="43.5" x14ac:dyDescent="0.35">
      <c r="A67" s="94">
        <v>19</v>
      </c>
      <c r="B67" s="106">
        <v>2</v>
      </c>
      <c r="C67" s="97" t="s">
        <v>108</v>
      </c>
      <c r="D67" s="100">
        <f>K67/I67</f>
        <v>0</v>
      </c>
      <c r="E67" s="13" t="s">
        <v>109</v>
      </c>
      <c r="F67" s="20" t="s">
        <v>77</v>
      </c>
      <c r="G67" s="20" t="s">
        <v>38</v>
      </c>
      <c r="H67" s="46"/>
      <c r="I67" s="138">
        <f>(ROWS(H67:H70)-COUNTIF(H67:H70, "NA")-COUNTIF(H67:H70, "RI"))</f>
        <v>4</v>
      </c>
      <c r="J67" s="47" t="b">
        <f t="shared" si="0"/>
        <v>0</v>
      </c>
      <c r="K67" s="109">
        <f>SUM(J67:J70)</f>
        <v>0</v>
      </c>
      <c r="L67" s="68"/>
    </row>
    <row r="68" spans="1:12" ht="29" x14ac:dyDescent="0.35">
      <c r="A68" s="126"/>
      <c r="B68" s="107"/>
      <c r="C68" s="98"/>
      <c r="D68" s="101"/>
      <c r="E68" s="14" t="s">
        <v>110</v>
      </c>
      <c r="F68" s="21" t="s">
        <v>77</v>
      </c>
      <c r="G68" s="21" t="s">
        <v>38</v>
      </c>
      <c r="H68" s="48"/>
      <c r="I68" s="139"/>
      <c r="J68" s="37" t="b">
        <f t="shared" ref="J68:J114" si="1">IF(H68="OUI", 1, IF(H68="NON", 0, IF(H68="NA", 0, IF(H68="RI", 0))))</f>
        <v>0</v>
      </c>
      <c r="K68" s="110"/>
      <c r="L68" s="69"/>
    </row>
    <row r="69" spans="1:12" ht="43.5" x14ac:dyDescent="0.35">
      <c r="A69" s="126"/>
      <c r="B69" s="107"/>
      <c r="C69" s="98"/>
      <c r="D69" s="101"/>
      <c r="E69" s="14" t="s">
        <v>111</v>
      </c>
      <c r="F69" s="21" t="s">
        <v>77</v>
      </c>
      <c r="G69" s="21" t="s">
        <v>38</v>
      </c>
      <c r="H69" s="48"/>
      <c r="I69" s="139"/>
      <c r="J69" s="37" t="b">
        <f t="shared" si="1"/>
        <v>0</v>
      </c>
      <c r="K69" s="110"/>
      <c r="L69" s="69"/>
    </row>
    <row r="70" spans="1:12" ht="44" thickBot="1" x14ac:dyDescent="0.4">
      <c r="A70" s="96"/>
      <c r="B70" s="108"/>
      <c r="C70" s="99"/>
      <c r="D70" s="102"/>
      <c r="E70" s="15" t="s">
        <v>112</v>
      </c>
      <c r="F70" s="25" t="s">
        <v>29</v>
      </c>
      <c r="G70" s="25" t="s">
        <v>29</v>
      </c>
      <c r="H70" s="49"/>
      <c r="I70" s="140"/>
      <c r="J70" s="39" t="b">
        <f t="shared" si="1"/>
        <v>0</v>
      </c>
      <c r="K70" s="111"/>
      <c r="L70" s="71"/>
    </row>
    <row r="71" spans="1:12" ht="58" x14ac:dyDescent="0.35">
      <c r="A71" s="112">
        <v>20</v>
      </c>
      <c r="B71" s="103">
        <v>2</v>
      </c>
      <c r="C71" s="115" t="s">
        <v>113</v>
      </c>
      <c r="D71" s="118">
        <f>K71/I71</f>
        <v>0</v>
      </c>
      <c r="E71" s="12" t="s">
        <v>114</v>
      </c>
      <c r="F71" s="22" t="s">
        <v>77</v>
      </c>
      <c r="G71" s="29" t="s">
        <v>38</v>
      </c>
      <c r="H71" s="40"/>
      <c r="I71" s="141">
        <f>(ROWS(H71:H74)-COUNTIF(H71:H74, "NA")-COUNTIF(H71:H74, "RI"))</f>
        <v>4</v>
      </c>
      <c r="J71" s="41" t="b">
        <f t="shared" si="1"/>
        <v>0</v>
      </c>
      <c r="K71" s="144">
        <f>SUM(J71:J74)</f>
        <v>0</v>
      </c>
      <c r="L71" s="72"/>
    </row>
    <row r="72" spans="1:12" ht="29" x14ac:dyDescent="0.35">
      <c r="A72" s="113"/>
      <c r="B72" s="104"/>
      <c r="C72" s="116"/>
      <c r="D72" s="119"/>
      <c r="E72" s="10" t="s">
        <v>115</v>
      </c>
      <c r="F72" s="23" t="s">
        <v>77</v>
      </c>
      <c r="G72" s="17" t="s">
        <v>38</v>
      </c>
      <c r="H72" s="42"/>
      <c r="I72" s="142"/>
      <c r="J72" s="43" t="b">
        <f t="shared" si="1"/>
        <v>0</v>
      </c>
      <c r="K72" s="145"/>
      <c r="L72" s="73"/>
    </row>
    <row r="73" spans="1:12" ht="43.5" x14ac:dyDescent="0.35">
      <c r="A73" s="113"/>
      <c r="B73" s="104"/>
      <c r="C73" s="116"/>
      <c r="D73" s="119"/>
      <c r="E73" s="10" t="s">
        <v>116</v>
      </c>
      <c r="F73" s="23" t="s">
        <v>77</v>
      </c>
      <c r="G73" s="17" t="s">
        <v>38</v>
      </c>
      <c r="H73" s="42"/>
      <c r="I73" s="142"/>
      <c r="J73" s="43" t="b">
        <f t="shared" si="1"/>
        <v>0</v>
      </c>
      <c r="K73" s="145"/>
      <c r="L73" s="73"/>
    </row>
    <row r="74" spans="1:12" ht="58.5" thickBot="1" x14ac:dyDescent="0.4">
      <c r="A74" s="114"/>
      <c r="B74" s="105"/>
      <c r="C74" s="117"/>
      <c r="D74" s="120"/>
      <c r="E74" s="32" t="s">
        <v>117</v>
      </c>
      <c r="F74" s="24" t="s">
        <v>77</v>
      </c>
      <c r="G74" s="30" t="s">
        <v>38</v>
      </c>
      <c r="H74" s="44"/>
      <c r="I74" s="143"/>
      <c r="J74" s="45" t="b">
        <f t="shared" si="1"/>
        <v>0</v>
      </c>
      <c r="K74" s="146"/>
      <c r="L74" s="74"/>
    </row>
    <row r="75" spans="1:12" ht="43.5" x14ac:dyDescent="0.35">
      <c r="A75" s="94">
        <v>18</v>
      </c>
      <c r="B75" s="106">
        <v>2</v>
      </c>
      <c r="C75" s="97" t="s">
        <v>118</v>
      </c>
      <c r="D75" s="100">
        <f>K75/I75</f>
        <v>0</v>
      </c>
      <c r="E75" s="13" t="s">
        <v>119</v>
      </c>
      <c r="F75" s="20" t="s">
        <v>51</v>
      </c>
      <c r="G75" s="20" t="s">
        <v>38</v>
      </c>
      <c r="H75" s="46"/>
      <c r="I75" s="138">
        <f>(ROWS(H75:H79)-COUNTIF(H75:H79, "NA")-COUNTIF(H75:H79, "RI"))</f>
        <v>5</v>
      </c>
      <c r="J75" s="47" t="b">
        <f t="shared" si="1"/>
        <v>0</v>
      </c>
      <c r="K75" s="109">
        <f>SUM(J75:J79)</f>
        <v>0</v>
      </c>
      <c r="L75" s="68"/>
    </row>
    <row r="76" spans="1:12" ht="29" x14ac:dyDescent="0.35">
      <c r="A76" s="95"/>
      <c r="B76" s="107"/>
      <c r="C76" s="98"/>
      <c r="D76" s="101"/>
      <c r="E76" s="14" t="s">
        <v>120</v>
      </c>
      <c r="F76" s="21" t="s">
        <v>51</v>
      </c>
      <c r="G76" s="21" t="s">
        <v>38</v>
      </c>
      <c r="H76" s="48"/>
      <c r="I76" s="139"/>
      <c r="J76" s="37" t="b">
        <f t="shared" si="1"/>
        <v>0</v>
      </c>
      <c r="K76" s="110"/>
      <c r="L76" s="69"/>
    </row>
    <row r="77" spans="1:12" ht="29" x14ac:dyDescent="0.35">
      <c r="A77" s="95"/>
      <c r="B77" s="107"/>
      <c r="C77" s="98"/>
      <c r="D77" s="101"/>
      <c r="E77" s="14" t="s">
        <v>121</v>
      </c>
      <c r="F77" s="21" t="s">
        <v>51</v>
      </c>
      <c r="G77" s="21" t="s">
        <v>38</v>
      </c>
      <c r="H77" s="48"/>
      <c r="I77" s="139"/>
      <c r="J77" s="37" t="b">
        <f t="shared" si="1"/>
        <v>0</v>
      </c>
      <c r="K77" s="110"/>
      <c r="L77" s="69"/>
    </row>
    <row r="78" spans="1:12" ht="29" x14ac:dyDescent="0.35">
      <c r="A78" s="95"/>
      <c r="B78" s="107"/>
      <c r="C78" s="98"/>
      <c r="D78" s="101"/>
      <c r="E78" s="14" t="s">
        <v>122</v>
      </c>
      <c r="F78" s="21" t="s">
        <v>51</v>
      </c>
      <c r="G78" s="21" t="s">
        <v>38</v>
      </c>
      <c r="H78" s="48"/>
      <c r="I78" s="139"/>
      <c r="J78" s="37" t="b">
        <f t="shared" si="1"/>
        <v>0</v>
      </c>
      <c r="K78" s="110"/>
      <c r="L78" s="69"/>
    </row>
    <row r="79" spans="1:12" ht="44" thickBot="1" x14ac:dyDescent="0.4">
      <c r="A79" s="96"/>
      <c r="B79" s="108"/>
      <c r="C79" s="99"/>
      <c r="D79" s="102"/>
      <c r="E79" s="15" t="s">
        <v>123</v>
      </c>
      <c r="F79" s="25" t="s">
        <v>51</v>
      </c>
      <c r="G79" s="25" t="s">
        <v>38</v>
      </c>
      <c r="H79" s="49"/>
      <c r="I79" s="140"/>
      <c r="J79" s="39" t="b">
        <f t="shared" si="1"/>
        <v>0</v>
      </c>
      <c r="K79" s="111"/>
      <c r="L79" s="71"/>
    </row>
    <row r="80" spans="1:12" ht="58" x14ac:dyDescent="0.35">
      <c r="A80" s="112">
        <v>17</v>
      </c>
      <c r="B80" s="103">
        <v>2</v>
      </c>
      <c r="C80" s="115" t="s">
        <v>124</v>
      </c>
      <c r="D80" s="118">
        <f>K80/I80</f>
        <v>0</v>
      </c>
      <c r="E80" s="12" t="s">
        <v>125</v>
      </c>
      <c r="F80" s="22" t="s">
        <v>51</v>
      </c>
      <c r="G80" s="22" t="s">
        <v>38</v>
      </c>
      <c r="H80" s="40"/>
      <c r="I80" s="141">
        <f>(ROWS(H80:H85)-COUNTIF(H80:H85, "NA")-COUNTIF(H80:H85, "RI"))</f>
        <v>6</v>
      </c>
      <c r="J80" s="41" t="b">
        <f t="shared" si="1"/>
        <v>0</v>
      </c>
      <c r="K80" s="144">
        <f>SUM(J80:J85)</f>
        <v>0</v>
      </c>
      <c r="L80" s="72"/>
    </row>
    <row r="81" spans="1:12" ht="43.5" x14ac:dyDescent="0.35">
      <c r="A81" s="113"/>
      <c r="B81" s="104"/>
      <c r="C81" s="116"/>
      <c r="D81" s="119"/>
      <c r="E81" s="10" t="s">
        <v>126</v>
      </c>
      <c r="F81" s="23" t="s">
        <v>51</v>
      </c>
      <c r="G81" s="23" t="s">
        <v>38</v>
      </c>
      <c r="H81" s="42"/>
      <c r="I81" s="142"/>
      <c r="J81" s="43" t="b">
        <f t="shared" si="1"/>
        <v>0</v>
      </c>
      <c r="K81" s="145"/>
      <c r="L81" s="73"/>
    </row>
    <row r="82" spans="1:12" ht="58" x14ac:dyDescent="0.35">
      <c r="A82" s="113"/>
      <c r="B82" s="104"/>
      <c r="C82" s="116"/>
      <c r="D82" s="119"/>
      <c r="E82" s="10" t="s">
        <v>127</v>
      </c>
      <c r="F82" s="23" t="s">
        <v>51</v>
      </c>
      <c r="G82" s="23" t="s">
        <v>38</v>
      </c>
      <c r="H82" s="42"/>
      <c r="I82" s="142"/>
      <c r="J82" s="43" t="b">
        <f t="shared" si="1"/>
        <v>0</v>
      </c>
      <c r="K82" s="145"/>
      <c r="L82" s="73"/>
    </row>
    <row r="83" spans="1:12" ht="43.5" x14ac:dyDescent="0.35">
      <c r="A83" s="113"/>
      <c r="B83" s="104"/>
      <c r="C83" s="116"/>
      <c r="D83" s="119"/>
      <c r="E83" s="10" t="s">
        <v>128</v>
      </c>
      <c r="F83" s="23" t="s">
        <v>51</v>
      </c>
      <c r="G83" s="23" t="s">
        <v>38</v>
      </c>
      <c r="H83" s="42"/>
      <c r="I83" s="142"/>
      <c r="J83" s="43" t="b">
        <f t="shared" si="1"/>
        <v>0</v>
      </c>
      <c r="K83" s="145"/>
      <c r="L83" s="73"/>
    </row>
    <row r="84" spans="1:12" ht="43.5" x14ac:dyDescent="0.35">
      <c r="A84" s="113"/>
      <c r="B84" s="104"/>
      <c r="C84" s="116"/>
      <c r="D84" s="119"/>
      <c r="E84" s="10" t="s">
        <v>129</v>
      </c>
      <c r="F84" s="23" t="s">
        <v>51</v>
      </c>
      <c r="G84" s="23" t="s">
        <v>38</v>
      </c>
      <c r="H84" s="42"/>
      <c r="I84" s="142"/>
      <c r="J84" s="43" t="b">
        <f t="shared" si="1"/>
        <v>0</v>
      </c>
      <c r="K84" s="145"/>
      <c r="L84" s="73"/>
    </row>
    <row r="85" spans="1:12" ht="73" thickBot="1" x14ac:dyDescent="0.4">
      <c r="A85" s="114"/>
      <c r="B85" s="105"/>
      <c r="C85" s="117"/>
      <c r="D85" s="120"/>
      <c r="E85" s="32" t="s">
        <v>130</v>
      </c>
      <c r="F85" s="24" t="s">
        <v>51</v>
      </c>
      <c r="G85" s="24" t="s">
        <v>38</v>
      </c>
      <c r="H85" s="44"/>
      <c r="I85" s="143"/>
      <c r="J85" s="45" t="b">
        <f t="shared" si="1"/>
        <v>0</v>
      </c>
      <c r="K85" s="146"/>
      <c r="L85" s="74"/>
    </row>
    <row r="86" spans="1:12" ht="87" x14ac:dyDescent="0.35">
      <c r="A86" s="94">
        <v>16</v>
      </c>
      <c r="B86" s="106">
        <v>2</v>
      </c>
      <c r="C86" s="97" t="s">
        <v>187</v>
      </c>
      <c r="D86" s="100">
        <f>K86/I86</f>
        <v>0</v>
      </c>
      <c r="E86" s="13" t="s">
        <v>188</v>
      </c>
      <c r="F86" s="20" t="s">
        <v>77</v>
      </c>
      <c r="G86" s="20" t="s">
        <v>38</v>
      </c>
      <c r="H86" s="46"/>
      <c r="I86" s="138">
        <f>(ROWS(H86:H91)-COUNTIF(H86:H91, "NA")-COUNTIF(H86:H91, "RI"))</f>
        <v>6</v>
      </c>
      <c r="J86" s="47" t="b">
        <f t="shared" si="1"/>
        <v>0</v>
      </c>
      <c r="K86" s="109">
        <f>SUM(J86:J91)</f>
        <v>0</v>
      </c>
      <c r="L86" s="68"/>
    </row>
    <row r="87" spans="1:12" ht="29" x14ac:dyDescent="0.35">
      <c r="A87" s="95"/>
      <c r="B87" s="107"/>
      <c r="C87" s="98"/>
      <c r="D87" s="101"/>
      <c r="E87" s="14" t="s">
        <v>189</v>
      </c>
      <c r="F87" s="21" t="s">
        <v>77</v>
      </c>
      <c r="G87" s="21" t="s">
        <v>38</v>
      </c>
      <c r="H87" s="48"/>
      <c r="I87" s="139"/>
      <c r="J87" s="37" t="b">
        <f t="shared" si="1"/>
        <v>0</v>
      </c>
      <c r="K87" s="110"/>
      <c r="L87" s="69"/>
    </row>
    <row r="88" spans="1:12" ht="58" x14ac:dyDescent="0.35">
      <c r="A88" s="95"/>
      <c r="B88" s="107"/>
      <c r="C88" s="98"/>
      <c r="D88" s="101"/>
      <c r="E88" s="14" t="s">
        <v>190</v>
      </c>
      <c r="F88" s="21" t="s">
        <v>77</v>
      </c>
      <c r="G88" s="21" t="s">
        <v>38</v>
      </c>
      <c r="H88" s="48"/>
      <c r="I88" s="139"/>
      <c r="J88" s="37" t="b">
        <f t="shared" si="1"/>
        <v>0</v>
      </c>
      <c r="K88" s="110"/>
      <c r="L88" s="69"/>
    </row>
    <row r="89" spans="1:12" ht="43.5" x14ac:dyDescent="0.35">
      <c r="A89" s="95"/>
      <c r="B89" s="107"/>
      <c r="C89" s="98"/>
      <c r="D89" s="101"/>
      <c r="E89" s="14" t="s">
        <v>131</v>
      </c>
      <c r="F89" s="21" t="s">
        <v>77</v>
      </c>
      <c r="G89" s="21" t="s">
        <v>38</v>
      </c>
      <c r="H89" s="48"/>
      <c r="I89" s="139"/>
      <c r="J89" s="37" t="b">
        <f t="shared" si="1"/>
        <v>0</v>
      </c>
      <c r="K89" s="110"/>
      <c r="L89" s="69"/>
    </row>
    <row r="90" spans="1:12" ht="72.5" x14ac:dyDescent="0.35">
      <c r="A90" s="95"/>
      <c r="B90" s="107"/>
      <c r="C90" s="98"/>
      <c r="D90" s="101"/>
      <c r="E90" s="14" t="s">
        <v>132</v>
      </c>
      <c r="F90" s="21" t="s">
        <v>77</v>
      </c>
      <c r="G90" s="21" t="s">
        <v>38</v>
      </c>
      <c r="H90" s="48"/>
      <c r="I90" s="139"/>
      <c r="J90" s="37" t="b">
        <f t="shared" si="1"/>
        <v>0</v>
      </c>
      <c r="K90" s="110"/>
      <c r="L90" s="69"/>
    </row>
    <row r="91" spans="1:12" ht="29.5" thickBot="1" x14ac:dyDescent="0.4">
      <c r="A91" s="96"/>
      <c r="B91" s="108"/>
      <c r="C91" s="99"/>
      <c r="D91" s="102"/>
      <c r="E91" s="15" t="s">
        <v>133</v>
      </c>
      <c r="F91" s="25" t="s">
        <v>77</v>
      </c>
      <c r="G91" s="25" t="s">
        <v>38</v>
      </c>
      <c r="H91" s="49"/>
      <c r="I91" s="140"/>
      <c r="J91" s="39" t="b">
        <f t="shared" si="1"/>
        <v>0</v>
      </c>
      <c r="K91" s="111"/>
      <c r="L91" s="71"/>
    </row>
    <row r="92" spans="1:12" ht="58.5" thickBot="1" x14ac:dyDescent="0.4">
      <c r="A92" s="112">
        <v>10</v>
      </c>
      <c r="B92" s="103">
        <v>2</v>
      </c>
      <c r="C92" s="115" t="s">
        <v>134</v>
      </c>
      <c r="D92" s="118">
        <f>K92/I92</f>
        <v>0</v>
      </c>
      <c r="E92" s="16" t="s">
        <v>191</v>
      </c>
      <c r="F92" s="22" t="s">
        <v>77</v>
      </c>
      <c r="G92" s="22" t="s">
        <v>38</v>
      </c>
      <c r="H92" s="40"/>
      <c r="I92" s="141">
        <f>(ROWS(H92:H97)-COUNTIF(H92:H97, "NA")-COUNTIF(H92:H97, "RI"))</f>
        <v>6</v>
      </c>
      <c r="J92" s="41" t="b">
        <f t="shared" si="1"/>
        <v>0</v>
      </c>
      <c r="K92" s="144">
        <f>SUM(J92:J97)</f>
        <v>0</v>
      </c>
      <c r="L92" s="72"/>
    </row>
    <row r="93" spans="1:12" ht="29" x14ac:dyDescent="0.35">
      <c r="A93" s="113"/>
      <c r="B93" s="104"/>
      <c r="C93" s="116"/>
      <c r="D93" s="119"/>
      <c r="E93" s="12" t="s">
        <v>135</v>
      </c>
      <c r="F93" s="23" t="s">
        <v>77</v>
      </c>
      <c r="G93" s="23" t="s">
        <v>38</v>
      </c>
      <c r="H93" s="42"/>
      <c r="I93" s="142"/>
      <c r="J93" s="43" t="b">
        <f t="shared" si="1"/>
        <v>0</v>
      </c>
      <c r="K93" s="145"/>
      <c r="L93" s="73"/>
    </row>
    <row r="94" spans="1:12" ht="29" x14ac:dyDescent="0.35">
      <c r="A94" s="113"/>
      <c r="B94" s="104"/>
      <c r="C94" s="116"/>
      <c r="D94" s="119"/>
      <c r="E94" s="10" t="s">
        <v>192</v>
      </c>
      <c r="F94" s="23" t="s">
        <v>77</v>
      </c>
      <c r="G94" s="23" t="s">
        <v>38</v>
      </c>
      <c r="H94" s="42"/>
      <c r="I94" s="142"/>
      <c r="J94" s="43" t="b">
        <f t="shared" si="1"/>
        <v>0</v>
      </c>
      <c r="K94" s="145"/>
      <c r="L94" s="73"/>
    </row>
    <row r="95" spans="1:12" ht="43.5" x14ac:dyDescent="0.35">
      <c r="A95" s="113"/>
      <c r="B95" s="104"/>
      <c r="C95" s="116"/>
      <c r="D95" s="119"/>
      <c r="E95" s="10" t="s">
        <v>193</v>
      </c>
      <c r="F95" s="23" t="s">
        <v>77</v>
      </c>
      <c r="G95" s="23" t="s">
        <v>38</v>
      </c>
      <c r="H95" s="42"/>
      <c r="I95" s="142"/>
      <c r="J95" s="43" t="b">
        <f t="shared" si="1"/>
        <v>0</v>
      </c>
      <c r="K95" s="145"/>
      <c r="L95" s="73"/>
    </row>
    <row r="96" spans="1:12" ht="29" x14ac:dyDescent="0.35">
      <c r="A96" s="113"/>
      <c r="B96" s="104"/>
      <c r="C96" s="116"/>
      <c r="D96" s="119"/>
      <c r="E96" s="10" t="s">
        <v>194</v>
      </c>
      <c r="F96" s="23" t="s">
        <v>77</v>
      </c>
      <c r="G96" s="23" t="s">
        <v>38</v>
      </c>
      <c r="H96" s="42"/>
      <c r="I96" s="142"/>
      <c r="J96" s="43" t="b">
        <f t="shared" si="1"/>
        <v>0</v>
      </c>
      <c r="K96" s="145"/>
      <c r="L96" s="73"/>
    </row>
    <row r="97" spans="1:12" ht="58.5" thickBot="1" x14ac:dyDescent="0.4">
      <c r="A97" s="114"/>
      <c r="B97" s="105"/>
      <c r="C97" s="117"/>
      <c r="D97" s="120"/>
      <c r="E97" s="32" t="s">
        <v>195</v>
      </c>
      <c r="F97" s="24" t="s">
        <v>77</v>
      </c>
      <c r="G97" s="24" t="s">
        <v>38</v>
      </c>
      <c r="H97" s="44"/>
      <c r="I97" s="143"/>
      <c r="J97" s="45" t="b">
        <f t="shared" si="1"/>
        <v>0</v>
      </c>
      <c r="K97" s="146"/>
      <c r="L97" s="74"/>
    </row>
    <row r="98" spans="1:12" ht="43.5" x14ac:dyDescent="0.35">
      <c r="A98" s="94">
        <v>11</v>
      </c>
      <c r="B98" s="106">
        <v>3</v>
      </c>
      <c r="C98" s="97" t="s">
        <v>136</v>
      </c>
      <c r="D98" s="100">
        <f>K98/I98</f>
        <v>0</v>
      </c>
      <c r="E98" s="13" t="s">
        <v>196</v>
      </c>
      <c r="F98" s="20" t="s">
        <v>77</v>
      </c>
      <c r="G98" s="26" t="s">
        <v>38</v>
      </c>
      <c r="H98" s="46"/>
      <c r="I98" s="138">
        <f>(ROWS(H98:H102)-COUNTIF(H98:H102, "NA")-COUNTIF(H98:H102, "RI"))</f>
        <v>5</v>
      </c>
      <c r="J98" s="47" t="b">
        <f t="shared" si="1"/>
        <v>0</v>
      </c>
      <c r="K98" s="109">
        <f>SUM(J98:J102)</f>
        <v>0</v>
      </c>
      <c r="L98" s="68"/>
    </row>
    <row r="99" spans="1:12" ht="72.5" x14ac:dyDescent="0.35">
      <c r="A99" s="95"/>
      <c r="B99" s="107"/>
      <c r="C99" s="98"/>
      <c r="D99" s="101"/>
      <c r="E99" s="14" t="s">
        <v>137</v>
      </c>
      <c r="F99" s="21" t="s">
        <v>77</v>
      </c>
      <c r="G99" s="27" t="s">
        <v>38</v>
      </c>
      <c r="H99" s="48"/>
      <c r="I99" s="139"/>
      <c r="J99" s="37" t="b">
        <f t="shared" si="1"/>
        <v>0</v>
      </c>
      <c r="K99" s="139"/>
      <c r="L99" s="69"/>
    </row>
    <row r="100" spans="1:12" ht="58" x14ac:dyDescent="0.35">
      <c r="A100" s="95"/>
      <c r="B100" s="107"/>
      <c r="C100" s="98"/>
      <c r="D100" s="101"/>
      <c r="E100" s="14" t="s">
        <v>138</v>
      </c>
      <c r="F100" s="21" t="s">
        <v>77</v>
      </c>
      <c r="G100" s="27" t="s">
        <v>38</v>
      </c>
      <c r="H100" s="48"/>
      <c r="I100" s="139"/>
      <c r="J100" s="37" t="b">
        <f t="shared" si="1"/>
        <v>0</v>
      </c>
      <c r="K100" s="139"/>
      <c r="L100" s="69"/>
    </row>
    <row r="101" spans="1:12" ht="72.5" x14ac:dyDescent="0.35">
      <c r="A101" s="95"/>
      <c r="B101" s="107"/>
      <c r="C101" s="98"/>
      <c r="D101" s="101"/>
      <c r="E101" s="14" t="s">
        <v>139</v>
      </c>
      <c r="F101" s="21" t="s">
        <v>77</v>
      </c>
      <c r="G101" s="27" t="s">
        <v>38</v>
      </c>
      <c r="H101" s="48"/>
      <c r="I101" s="139"/>
      <c r="J101" s="37" t="b">
        <f t="shared" si="1"/>
        <v>0</v>
      </c>
      <c r="K101" s="139"/>
      <c r="L101" s="69"/>
    </row>
    <row r="102" spans="1:12" ht="29.5" thickBot="1" x14ac:dyDescent="0.4">
      <c r="A102" s="96"/>
      <c r="B102" s="108"/>
      <c r="C102" s="99"/>
      <c r="D102" s="102"/>
      <c r="E102" s="15" t="s">
        <v>140</v>
      </c>
      <c r="F102" s="25" t="s">
        <v>52</v>
      </c>
      <c r="G102" s="28" t="s">
        <v>38</v>
      </c>
      <c r="H102" s="49"/>
      <c r="I102" s="140"/>
      <c r="J102" s="39" t="b">
        <f t="shared" si="1"/>
        <v>0</v>
      </c>
      <c r="K102" s="140"/>
      <c r="L102" s="71"/>
    </row>
    <row r="103" spans="1:12" ht="43.5" customHeight="1" x14ac:dyDescent="0.35">
      <c r="A103" s="112">
        <v>12</v>
      </c>
      <c r="B103" s="103">
        <v>3</v>
      </c>
      <c r="C103" s="115" t="s">
        <v>141</v>
      </c>
      <c r="D103" s="118">
        <f>K103/I103</f>
        <v>0</v>
      </c>
      <c r="E103" s="12" t="s">
        <v>143</v>
      </c>
      <c r="F103" s="22" t="s">
        <v>52</v>
      </c>
      <c r="G103" s="29" t="s">
        <v>67</v>
      </c>
      <c r="H103" s="40"/>
      <c r="I103" s="141">
        <f>(ROWS(H103:H108)-COUNTIF(H103:H108, "NA")-COUNTIF(H103:H108, "RI"))</f>
        <v>6</v>
      </c>
      <c r="J103" s="41" t="b">
        <f t="shared" si="1"/>
        <v>0</v>
      </c>
      <c r="K103" s="144">
        <f>SUM(J103:J108)</f>
        <v>0</v>
      </c>
      <c r="L103" s="72"/>
    </row>
    <row r="104" spans="1:12" ht="43.5" x14ac:dyDescent="0.35">
      <c r="A104" s="113"/>
      <c r="B104" s="104"/>
      <c r="C104" s="116"/>
      <c r="D104" s="119"/>
      <c r="E104" s="10" t="s">
        <v>142</v>
      </c>
      <c r="F104" s="23" t="s">
        <v>52</v>
      </c>
      <c r="G104" s="17" t="s">
        <v>67</v>
      </c>
      <c r="H104" s="42"/>
      <c r="I104" s="142"/>
      <c r="J104" s="43" t="b">
        <f t="shared" si="1"/>
        <v>0</v>
      </c>
      <c r="K104" s="142"/>
      <c r="L104" s="73"/>
    </row>
    <row r="105" spans="1:12" ht="87" x14ac:dyDescent="0.35">
      <c r="A105" s="113"/>
      <c r="B105" s="104"/>
      <c r="C105" s="116"/>
      <c r="D105" s="119"/>
      <c r="E105" s="10" t="s">
        <v>144</v>
      </c>
      <c r="F105" s="23" t="s">
        <v>52</v>
      </c>
      <c r="G105" s="17" t="s">
        <v>67</v>
      </c>
      <c r="H105" s="42"/>
      <c r="I105" s="142"/>
      <c r="J105" s="43" t="b">
        <f t="shared" si="1"/>
        <v>0</v>
      </c>
      <c r="K105" s="142"/>
      <c r="L105" s="73"/>
    </row>
    <row r="106" spans="1:12" ht="58" x14ac:dyDescent="0.35">
      <c r="A106" s="113"/>
      <c r="B106" s="104"/>
      <c r="C106" s="116"/>
      <c r="D106" s="119"/>
      <c r="E106" s="10" t="s">
        <v>145</v>
      </c>
      <c r="F106" s="23" t="s">
        <v>52</v>
      </c>
      <c r="G106" s="17" t="s">
        <v>67</v>
      </c>
      <c r="H106" s="42"/>
      <c r="I106" s="142"/>
      <c r="J106" s="43" t="b">
        <f t="shared" si="1"/>
        <v>0</v>
      </c>
      <c r="K106" s="142"/>
      <c r="L106" s="73"/>
    </row>
    <row r="107" spans="1:12" ht="87" x14ac:dyDescent="0.35">
      <c r="A107" s="113"/>
      <c r="B107" s="104"/>
      <c r="C107" s="116"/>
      <c r="D107" s="119"/>
      <c r="E107" s="10" t="s">
        <v>146</v>
      </c>
      <c r="F107" s="23" t="s">
        <v>52</v>
      </c>
      <c r="G107" s="17" t="s">
        <v>67</v>
      </c>
      <c r="H107" s="42"/>
      <c r="I107" s="142"/>
      <c r="J107" s="43" t="b">
        <f t="shared" si="1"/>
        <v>0</v>
      </c>
      <c r="K107" s="142"/>
      <c r="L107" s="73"/>
    </row>
    <row r="108" spans="1:12" ht="73" thickBot="1" x14ac:dyDescent="0.4">
      <c r="A108" s="114"/>
      <c r="B108" s="105"/>
      <c r="C108" s="117"/>
      <c r="D108" s="120"/>
      <c r="E108" s="32" t="s">
        <v>147</v>
      </c>
      <c r="F108" s="24" t="s">
        <v>52</v>
      </c>
      <c r="G108" s="30" t="s">
        <v>38</v>
      </c>
      <c r="H108" s="44"/>
      <c r="I108" s="143"/>
      <c r="J108" s="45" t="b">
        <f t="shared" si="1"/>
        <v>0</v>
      </c>
      <c r="K108" s="143"/>
      <c r="L108" s="74"/>
    </row>
    <row r="109" spans="1:12" ht="72.5" x14ac:dyDescent="0.35">
      <c r="A109" s="94">
        <v>21</v>
      </c>
      <c r="B109" s="106">
        <v>3</v>
      </c>
      <c r="C109" s="97" t="s">
        <v>148</v>
      </c>
      <c r="D109" s="100">
        <f>K109/I109</f>
        <v>0</v>
      </c>
      <c r="E109" s="13" t="s">
        <v>149</v>
      </c>
      <c r="F109" s="20" t="s">
        <v>52</v>
      </c>
      <c r="G109" s="26" t="s">
        <v>67</v>
      </c>
      <c r="H109" s="46"/>
      <c r="I109" s="138">
        <f>(ROWS(H109:H114)-COUNTIF(H109:H114, "NA")-COUNTIF(H109:H114, "RI"))</f>
        <v>6</v>
      </c>
      <c r="J109" s="47" t="b">
        <f t="shared" si="1"/>
        <v>0</v>
      </c>
      <c r="K109" s="109">
        <f>SUM(J109:J114)</f>
        <v>0</v>
      </c>
      <c r="L109" s="68"/>
    </row>
    <row r="110" spans="1:12" ht="43.5" x14ac:dyDescent="0.35">
      <c r="A110" s="95"/>
      <c r="B110" s="107"/>
      <c r="C110" s="98"/>
      <c r="D110" s="101"/>
      <c r="E110" s="14" t="s">
        <v>150</v>
      </c>
      <c r="F110" s="21" t="s">
        <v>52</v>
      </c>
      <c r="G110" s="27" t="s">
        <v>67</v>
      </c>
      <c r="H110" s="48"/>
      <c r="I110" s="139"/>
      <c r="J110" s="37" t="b">
        <f t="shared" si="1"/>
        <v>0</v>
      </c>
      <c r="K110" s="139"/>
      <c r="L110" s="69"/>
    </row>
    <row r="111" spans="1:12" ht="58" x14ac:dyDescent="0.35">
      <c r="A111" s="95"/>
      <c r="B111" s="107"/>
      <c r="C111" s="98"/>
      <c r="D111" s="101"/>
      <c r="E111" s="14" t="s">
        <v>151</v>
      </c>
      <c r="F111" s="21" t="s">
        <v>52</v>
      </c>
      <c r="G111" s="27" t="s">
        <v>67</v>
      </c>
      <c r="H111" s="48"/>
      <c r="I111" s="139"/>
      <c r="J111" s="37" t="b">
        <f t="shared" si="1"/>
        <v>0</v>
      </c>
      <c r="K111" s="139"/>
      <c r="L111" s="69"/>
    </row>
    <row r="112" spans="1:12" ht="58" x14ac:dyDescent="0.35">
      <c r="A112" s="95"/>
      <c r="B112" s="107"/>
      <c r="C112" s="98"/>
      <c r="D112" s="101"/>
      <c r="E112" s="14" t="s">
        <v>152</v>
      </c>
      <c r="F112" s="21" t="s">
        <v>52</v>
      </c>
      <c r="G112" s="27" t="s">
        <v>67</v>
      </c>
      <c r="H112" s="48"/>
      <c r="I112" s="139"/>
      <c r="J112" s="37" t="b">
        <f t="shared" si="1"/>
        <v>0</v>
      </c>
      <c r="K112" s="139"/>
      <c r="L112" s="69"/>
    </row>
    <row r="113" spans="1:12" ht="130.5" x14ac:dyDescent="0.35">
      <c r="A113" s="95"/>
      <c r="B113" s="107"/>
      <c r="C113" s="98"/>
      <c r="D113" s="101"/>
      <c r="E113" s="14" t="s">
        <v>154</v>
      </c>
      <c r="F113" s="21" t="s">
        <v>52</v>
      </c>
      <c r="G113" s="27" t="s">
        <v>67</v>
      </c>
      <c r="H113" s="48"/>
      <c r="I113" s="139"/>
      <c r="J113" s="37" t="b">
        <f t="shared" si="1"/>
        <v>0</v>
      </c>
      <c r="K113" s="139"/>
      <c r="L113" s="69"/>
    </row>
    <row r="114" spans="1:12" ht="44" thickBot="1" x14ac:dyDescent="0.4">
      <c r="A114" s="96"/>
      <c r="B114" s="108"/>
      <c r="C114" s="99"/>
      <c r="D114" s="102"/>
      <c r="E114" s="15" t="s">
        <v>153</v>
      </c>
      <c r="F114" s="25" t="s">
        <v>52</v>
      </c>
      <c r="G114" s="28" t="s">
        <v>67</v>
      </c>
      <c r="H114" s="49"/>
      <c r="I114" s="140"/>
      <c r="J114" s="39" t="b">
        <f t="shared" si="1"/>
        <v>0</v>
      </c>
      <c r="K114" s="140"/>
      <c r="L114" s="71"/>
    </row>
  </sheetData>
  <sheetProtection algorithmName="SHA-512" hashValue="0R/mozJxMM/cMAtAkl+SKAsmLoEFBtIpwuQZdLw9PYbPB8qmT/Y2FoaCB3URx7HdfQrkZKRwUmLYUODBxaqIfw==" saltValue="JC+XmV9W91LwPafLUfUW7Q==" spinCount="100000" sheet="1" objects="1" scenarios="1"/>
  <mergeCells count="128">
    <mergeCell ref="C109:C114"/>
    <mergeCell ref="B109:B114"/>
    <mergeCell ref="A109:A114"/>
    <mergeCell ref="I109:I114"/>
    <mergeCell ref="K109:K114"/>
    <mergeCell ref="D109:D114"/>
    <mergeCell ref="A98:A102"/>
    <mergeCell ref="D98:D102"/>
    <mergeCell ref="I98:I102"/>
    <mergeCell ref="K98:K102"/>
    <mergeCell ref="C103:C108"/>
    <mergeCell ref="B103:B108"/>
    <mergeCell ref="A103:A108"/>
    <mergeCell ref="I103:I108"/>
    <mergeCell ref="K103:K108"/>
    <mergeCell ref="D103:D108"/>
    <mergeCell ref="I92:I97"/>
    <mergeCell ref="K92:K97"/>
    <mergeCell ref="C98:C102"/>
    <mergeCell ref="B98:B102"/>
    <mergeCell ref="I80:I85"/>
    <mergeCell ref="K80:K85"/>
    <mergeCell ref="I86:I91"/>
    <mergeCell ref="K86:K91"/>
    <mergeCell ref="I67:I70"/>
    <mergeCell ref="K67:K70"/>
    <mergeCell ref="I71:I74"/>
    <mergeCell ref="K71:K74"/>
    <mergeCell ref="I75:I79"/>
    <mergeCell ref="K75:K79"/>
    <mergeCell ref="K55:K60"/>
    <mergeCell ref="I55:I60"/>
    <mergeCell ref="I61:I66"/>
    <mergeCell ref="K61:K66"/>
    <mergeCell ref="I45:I49"/>
    <mergeCell ref="K45:K49"/>
    <mergeCell ref="I50:I54"/>
    <mergeCell ref="K50:K54"/>
    <mergeCell ref="I37:I40"/>
    <mergeCell ref="K37:K40"/>
    <mergeCell ref="I41:I44"/>
    <mergeCell ref="K41:K44"/>
    <mergeCell ref="I25:I30"/>
    <mergeCell ref="K25:K30"/>
    <mergeCell ref="I31:I36"/>
    <mergeCell ref="K31:K36"/>
    <mergeCell ref="I11:I14"/>
    <mergeCell ref="I15:I18"/>
    <mergeCell ref="I19:I24"/>
    <mergeCell ref="K11:K14"/>
    <mergeCell ref="K15:K18"/>
    <mergeCell ref="K19:K24"/>
    <mergeCell ref="A3:L3"/>
    <mergeCell ref="A2:H2"/>
    <mergeCell ref="I5:I10"/>
    <mergeCell ref="C5:C10"/>
    <mergeCell ref="B5:B10"/>
    <mergeCell ref="D5:D10"/>
    <mergeCell ref="A5:A10"/>
    <mergeCell ref="C11:C14"/>
    <mergeCell ref="A11:A14"/>
    <mergeCell ref="D11:D14"/>
    <mergeCell ref="C15:C18"/>
    <mergeCell ref="A15:A18"/>
    <mergeCell ref="D15:D18"/>
    <mergeCell ref="B11:B14"/>
    <mergeCell ref="B15:B18"/>
    <mergeCell ref="C19:C24"/>
    <mergeCell ref="A19:A24"/>
    <mergeCell ref="D19:D24"/>
    <mergeCell ref="B19:B24"/>
    <mergeCell ref="A25:A30"/>
    <mergeCell ref="B25:B30"/>
    <mergeCell ref="C25:C30"/>
    <mergeCell ref="D25:D30"/>
    <mergeCell ref="A31:A36"/>
    <mergeCell ref="C31:C36"/>
    <mergeCell ref="D31:D36"/>
    <mergeCell ref="C37:C40"/>
    <mergeCell ref="A37:A40"/>
    <mergeCell ref="D37:D40"/>
    <mergeCell ref="B31:B36"/>
    <mergeCell ref="B37:B40"/>
    <mergeCell ref="A41:A44"/>
    <mergeCell ref="C41:C44"/>
    <mergeCell ref="D41:D44"/>
    <mergeCell ref="A45:A49"/>
    <mergeCell ref="C45:C49"/>
    <mergeCell ref="D45:D49"/>
    <mergeCell ref="B41:B44"/>
    <mergeCell ref="B45:B49"/>
    <mergeCell ref="A50:A54"/>
    <mergeCell ref="C50:C54"/>
    <mergeCell ref="D50:D54"/>
    <mergeCell ref="B50:B54"/>
    <mergeCell ref="B55:B60"/>
    <mergeCell ref="C61:C66"/>
    <mergeCell ref="A61:A66"/>
    <mergeCell ref="D61:D66"/>
    <mergeCell ref="A67:A70"/>
    <mergeCell ref="C67:C70"/>
    <mergeCell ref="D67:D70"/>
    <mergeCell ref="B61:B66"/>
    <mergeCell ref="B67:B70"/>
    <mergeCell ref="A75:A79"/>
    <mergeCell ref="C75:C79"/>
    <mergeCell ref="D75:D79"/>
    <mergeCell ref="B71:B74"/>
    <mergeCell ref="B75:B79"/>
    <mergeCell ref="K5:K10"/>
    <mergeCell ref="A92:A97"/>
    <mergeCell ref="C92:C97"/>
    <mergeCell ref="D92:D97"/>
    <mergeCell ref="A80:A85"/>
    <mergeCell ref="C80:C85"/>
    <mergeCell ref="D80:D85"/>
    <mergeCell ref="A86:A91"/>
    <mergeCell ref="C86:C91"/>
    <mergeCell ref="D86:D91"/>
    <mergeCell ref="B80:B85"/>
    <mergeCell ref="B86:B91"/>
    <mergeCell ref="B92:B97"/>
    <mergeCell ref="C71:C74"/>
    <mergeCell ref="A71:A74"/>
    <mergeCell ref="D71:D74"/>
    <mergeCell ref="C55:C60"/>
    <mergeCell ref="A55:A60"/>
    <mergeCell ref="D55:D60"/>
  </mergeCells>
  <dataValidations count="1">
    <dataValidation type="list" allowBlank="1" showInputMessage="1" showErrorMessage="1" sqref="H5:H114" xr:uid="{00000000-0002-0000-0100-000000000000}">
      <formula1>cotation2</formula1>
    </dataValidation>
  </dataValidations>
  <hyperlinks>
    <hyperlink ref="L2" location="Résultats!A1" display="Résultats" xr:uid="{1B3E97B6-C732-4501-86C0-B888B7ED033A}"/>
  </hyperlinks>
  <pageMargins left="0.7" right="0.7" top="0.75" bottom="0.75" header="0.3" footer="0.3"/>
  <pageSetup paperSize="9" scale="74"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Feuil2">
    <pageSetUpPr fitToPage="1"/>
  </sheetPr>
  <dimension ref="B4:C25"/>
  <sheetViews>
    <sheetView showGridLines="0" zoomScale="60" zoomScaleNormal="60" workbookViewId="0"/>
  </sheetViews>
  <sheetFormatPr baseColWidth="10" defaultRowHeight="14.5" x14ac:dyDescent="0.35"/>
  <cols>
    <col min="1" max="1" width="2.54296875" customWidth="1"/>
    <col min="2" max="2" width="49.7265625" customWidth="1"/>
    <col min="3" max="3" width="14" customWidth="1"/>
  </cols>
  <sheetData>
    <row r="4" spans="2:3" ht="21" x14ac:dyDescent="0.35">
      <c r="B4" s="76" t="s">
        <v>15</v>
      </c>
      <c r="C4" s="76" t="s">
        <v>160</v>
      </c>
    </row>
    <row r="5" spans="2:3" ht="18.5" x14ac:dyDescent="0.45">
      <c r="B5" s="77" t="s">
        <v>162</v>
      </c>
      <c r="C5" s="78">
        <f>'Grille de cotation'!D5</f>
        <v>0</v>
      </c>
    </row>
    <row r="6" spans="2:3" ht="18.5" x14ac:dyDescent="0.45">
      <c r="B6" s="77" t="s">
        <v>163</v>
      </c>
      <c r="C6" s="78">
        <f>'Grille de cotation'!D11</f>
        <v>0</v>
      </c>
    </row>
    <row r="7" spans="2:3" ht="18.5" x14ac:dyDescent="0.45">
      <c r="B7" s="77" t="s">
        <v>164</v>
      </c>
      <c r="C7" s="78">
        <f>'Grille de cotation'!D15</f>
        <v>0</v>
      </c>
    </row>
    <row r="8" spans="2:3" ht="18.5" x14ac:dyDescent="0.45">
      <c r="B8" s="77" t="s">
        <v>165</v>
      </c>
      <c r="C8" s="78">
        <f>'Grille de cotation'!D19</f>
        <v>0</v>
      </c>
    </row>
    <row r="9" spans="2:3" ht="18.5" x14ac:dyDescent="0.45">
      <c r="B9" s="77" t="s">
        <v>166</v>
      </c>
      <c r="C9" s="78">
        <f>'Grille de cotation'!D25</f>
        <v>0</v>
      </c>
    </row>
    <row r="10" spans="2:3" ht="18.5" x14ac:dyDescent="0.45">
      <c r="B10" s="77" t="s">
        <v>168</v>
      </c>
      <c r="C10" s="78">
        <f>'Grille de cotation'!D31</f>
        <v>0</v>
      </c>
    </row>
    <row r="11" spans="2:3" ht="18.5" x14ac:dyDescent="0.45">
      <c r="B11" s="77" t="s">
        <v>167</v>
      </c>
      <c r="C11" s="78">
        <f>'Grille de cotation'!D37</f>
        <v>0</v>
      </c>
    </row>
    <row r="12" spans="2:3" ht="18.5" x14ac:dyDescent="0.45">
      <c r="B12" s="77" t="s">
        <v>169</v>
      </c>
      <c r="C12" s="78">
        <f>'Grille de cotation'!D41</f>
        <v>0</v>
      </c>
    </row>
    <row r="13" spans="2:3" ht="18.5" x14ac:dyDescent="0.45">
      <c r="B13" s="77" t="s">
        <v>170</v>
      </c>
      <c r="C13" s="78">
        <f>'Grille de cotation'!D45</f>
        <v>0</v>
      </c>
    </row>
    <row r="14" spans="2:3" ht="18.5" x14ac:dyDescent="0.45">
      <c r="B14" s="77" t="s">
        <v>171</v>
      </c>
      <c r="C14" s="78">
        <f>'Grille de cotation'!D50</f>
        <v>0</v>
      </c>
    </row>
    <row r="15" spans="2:3" ht="18.5" x14ac:dyDescent="0.45">
      <c r="B15" s="77" t="s">
        <v>172</v>
      </c>
      <c r="C15" s="78">
        <f>'Grille de cotation'!D55</f>
        <v>0</v>
      </c>
    </row>
    <row r="16" spans="2:3" ht="18.5" x14ac:dyDescent="0.45">
      <c r="B16" s="77" t="s">
        <v>173</v>
      </c>
      <c r="C16" s="78">
        <f>'Grille de cotation'!D61</f>
        <v>0</v>
      </c>
    </row>
    <row r="17" spans="2:3" ht="18.5" x14ac:dyDescent="0.45">
      <c r="B17" s="77" t="s">
        <v>174</v>
      </c>
      <c r="C17" s="78">
        <f>'Grille de cotation'!D67</f>
        <v>0</v>
      </c>
    </row>
    <row r="18" spans="2:3" ht="18.5" x14ac:dyDescent="0.45">
      <c r="B18" s="77" t="s">
        <v>175</v>
      </c>
      <c r="C18" s="78">
        <f>'Grille de cotation'!D71</f>
        <v>0</v>
      </c>
    </row>
    <row r="19" spans="2:3" ht="18.5" x14ac:dyDescent="0.45">
      <c r="B19" s="77" t="s">
        <v>176</v>
      </c>
      <c r="C19" s="78">
        <f>'Grille de cotation'!D75</f>
        <v>0</v>
      </c>
    </row>
    <row r="20" spans="2:3" ht="18.5" x14ac:dyDescent="0.45">
      <c r="B20" s="77" t="s">
        <v>177</v>
      </c>
      <c r="C20" s="78">
        <f>'Grille de cotation'!D80</f>
        <v>0</v>
      </c>
    </row>
    <row r="21" spans="2:3" ht="18.5" x14ac:dyDescent="0.45">
      <c r="B21" s="77" t="s">
        <v>178</v>
      </c>
      <c r="C21" s="78">
        <f>'Grille de cotation'!D86</f>
        <v>0</v>
      </c>
    </row>
    <row r="22" spans="2:3" ht="18.5" x14ac:dyDescent="0.45">
      <c r="B22" s="77" t="s">
        <v>179</v>
      </c>
      <c r="C22" s="78">
        <f>'Grille de cotation'!D92</f>
        <v>0</v>
      </c>
    </row>
    <row r="23" spans="2:3" ht="18.5" x14ac:dyDescent="0.45">
      <c r="B23" s="77" t="s">
        <v>180</v>
      </c>
      <c r="C23" s="78">
        <f>'Grille de cotation'!D98</f>
        <v>0</v>
      </c>
    </row>
    <row r="24" spans="2:3" ht="18.5" x14ac:dyDescent="0.45">
      <c r="B24" s="77" t="s">
        <v>181</v>
      </c>
      <c r="C24" s="78">
        <f>'Grille de cotation'!D103</f>
        <v>0</v>
      </c>
    </row>
    <row r="25" spans="2:3" ht="18.5" x14ac:dyDescent="0.45">
      <c r="B25" s="77" t="s">
        <v>182</v>
      </c>
      <c r="C25" s="78">
        <f>'Grille de cotation'!D109</f>
        <v>0</v>
      </c>
    </row>
  </sheetData>
  <sheetProtection algorithmName="SHA-512" hashValue="Qw/0C+0Efb7zZWFe3iLDaiN7SOrko2YtXerMX5nZ0hjNE4px3uQy2xV0LRE2yhSkhMvKGEYEPa1qevgvAIWEzA==" saltValue="V86TkO1+r0UiCfXaZ5E1aA==" spinCount="100000" sheet="1" objects="1" scenarios="1"/>
  <pageMargins left="0.7" right="0.7" top="0.75" bottom="0.75" header="0.3" footer="0.3"/>
  <pageSetup paperSize="9" orientation="landscape"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00"/>
  <sheetViews>
    <sheetView topLeftCell="A20" zoomScaleNormal="100" workbookViewId="0">
      <selection activeCell="H6" sqref="H6"/>
    </sheetView>
  </sheetViews>
  <sheetFormatPr baseColWidth="10" defaultRowHeight="14.5" x14ac:dyDescent="0.35"/>
  <cols>
    <col min="1" max="1" width="37.453125" style="6" customWidth="1"/>
    <col min="2" max="2" width="53.453125" customWidth="1"/>
    <col min="3" max="3" width="58.453125" customWidth="1"/>
    <col min="4" max="4" width="22.81640625" style="1" customWidth="1"/>
    <col min="5" max="5" width="17.453125" style="1" customWidth="1"/>
    <col min="6" max="6" width="41.453125" style="7" customWidth="1"/>
  </cols>
  <sheetData>
    <row r="1" spans="1:6" ht="55.5" customHeight="1" x14ac:dyDescent="0.35">
      <c r="A1" s="153" t="s">
        <v>4</v>
      </c>
      <c r="B1" s="153"/>
      <c r="C1" s="153"/>
      <c r="D1" s="153"/>
      <c r="E1" s="153"/>
      <c r="F1" s="153"/>
    </row>
    <row r="2" spans="1:6" ht="30.75" customHeight="1" x14ac:dyDescent="0.35">
      <c r="A2" s="65" t="s">
        <v>2</v>
      </c>
      <c r="B2" s="79"/>
      <c r="C2" s="66"/>
      <c r="D2" s="56"/>
      <c r="E2" s="56"/>
      <c r="F2" s="82" t="s">
        <v>184</v>
      </c>
    </row>
    <row r="3" spans="1:6" ht="32.25" customHeight="1" x14ac:dyDescent="0.35">
      <c r="A3" s="65" t="s">
        <v>3</v>
      </c>
      <c r="B3" s="79"/>
      <c r="C3" s="66"/>
      <c r="D3" s="56"/>
      <c r="E3" s="56"/>
      <c r="F3" s="83" t="s">
        <v>185</v>
      </c>
    </row>
    <row r="4" spans="1:6" ht="51.75" customHeight="1" x14ac:dyDescent="0.35">
      <c r="A4" s="67"/>
      <c r="B4" s="66"/>
      <c r="C4" s="66"/>
      <c r="D4" s="56"/>
      <c r="E4" s="56"/>
      <c r="F4" s="57"/>
    </row>
    <row r="5" spans="1:6" ht="33" customHeight="1" x14ac:dyDescent="0.35">
      <c r="A5" s="64" t="s">
        <v>5</v>
      </c>
      <c r="B5" s="64" t="s">
        <v>6</v>
      </c>
      <c r="C5" s="64" t="s">
        <v>7</v>
      </c>
      <c r="D5" s="64" t="s">
        <v>8</v>
      </c>
      <c r="E5" s="64" t="s">
        <v>9</v>
      </c>
      <c r="F5" s="64" t="s">
        <v>10</v>
      </c>
    </row>
    <row r="6" spans="1:6" ht="50.15" customHeight="1" x14ac:dyDescent="0.35">
      <c r="A6" s="8"/>
      <c r="B6" s="8"/>
      <c r="C6" s="8"/>
      <c r="D6" s="8"/>
      <c r="E6" s="8"/>
      <c r="F6" s="8"/>
    </row>
    <row r="7" spans="1:6" ht="50.15" customHeight="1" x14ac:dyDescent="0.35">
      <c r="A7" s="8"/>
      <c r="B7" s="8"/>
      <c r="C7" s="8"/>
      <c r="D7" s="8"/>
      <c r="E7" s="8"/>
      <c r="F7" s="8"/>
    </row>
    <row r="8" spans="1:6" ht="50.15" customHeight="1" x14ac:dyDescent="0.35">
      <c r="A8" s="8"/>
      <c r="B8" s="8"/>
      <c r="C8" s="8"/>
      <c r="D8" s="8"/>
      <c r="E8" s="8"/>
      <c r="F8" s="8"/>
    </row>
    <row r="9" spans="1:6" ht="50.15" customHeight="1" x14ac:dyDescent="0.35">
      <c r="A9" s="8"/>
      <c r="B9" s="8"/>
      <c r="C9" s="8"/>
      <c r="D9" s="8"/>
      <c r="E9" s="8"/>
      <c r="F9" s="8"/>
    </row>
    <row r="10" spans="1:6" ht="50.15" customHeight="1" x14ac:dyDescent="0.35">
      <c r="A10" s="8"/>
      <c r="B10" s="8"/>
      <c r="C10" s="8"/>
      <c r="D10" s="8"/>
      <c r="E10" s="8"/>
      <c r="F10" s="8"/>
    </row>
    <row r="11" spans="1:6" ht="50.15" customHeight="1" x14ac:dyDescent="0.35">
      <c r="A11" s="8"/>
      <c r="B11" s="8"/>
      <c r="C11" s="8"/>
      <c r="D11" s="8"/>
      <c r="E11" s="8"/>
      <c r="F11" s="8"/>
    </row>
    <row r="12" spans="1:6" ht="50.15" customHeight="1" x14ac:dyDescent="0.35">
      <c r="A12" s="8"/>
      <c r="B12" s="8"/>
      <c r="C12" s="8"/>
      <c r="D12" s="8"/>
      <c r="E12" s="8"/>
      <c r="F12" s="8"/>
    </row>
    <row r="13" spans="1:6" ht="50.15" customHeight="1" x14ac:dyDescent="0.35">
      <c r="A13" s="8"/>
      <c r="B13" s="8"/>
      <c r="C13" s="8"/>
      <c r="D13" s="8"/>
      <c r="E13" s="8"/>
      <c r="F13" s="8"/>
    </row>
    <row r="14" spans="1:6" ht="50.15" customHeight="1" x14ac:dyDescent="0.35">
      <c r="A14" s="8"/>
      <c r="B14" s="8"/>
      <c r="C14" s="8"/>
      <c r="D14" s="8"/>
      <c r="E14" s="8"/>
      <c r="F14" s="8"/>
    </row>
    <row r="15" spans="1:6" ht="50.15" customHeight="1" x14ac:dyDescent="0.35">
      <c r="A15" s="8"/>
      <c r="B15" s="8"/>
      <c r="C15" s="8"/>
      <c r="D15" s="8"/>
      <c r="E15" s="8"/>
      <c r="F15" s="8"/>
    </row>
    <row r="16" spans="1:6" ht="50.15" customHeight="1" x14ac:dyDescent="0.35">
      <c r="A16" s="8"/>
      <c r="B16" s="8"/>
      <c r="C16" s="8"/>
      <c r="D16" s="8"/>
      <c r="E16" s="8"/>
      <c r="F16" s="8"/>
    </row>
    <row r="17" spans="1:6" ht="50.15" customHeight="1" x14ac:dyDescent="0.35">
      <c r="A17" s="8"/>
      <c r="B17" s="8"/>
      <c r="C17" s="8"/>
      <c r="D17" s="8"/>
      <c r="E17" s="8"/>
      <c r="F17" s="8"/>
    </row>
    <row r="18" spans="1:6" ht="50.15" customHeight="1" x14ac:dyDescent="0.35">
      <c r="A18" s="8"/>
      <c r="B18" s="8"/>
      <c r="C18" s="8"/>
      <c r="D18" s="8"/>
      <c r="E18" s="8"/>
      <c r="F18" s="8"/>
    </row>
    <row r="19" spans="1:6" ht="50.15" customHeight="1" x14ac:dyDescent="0.35">
      <c r="A19" s="8"/>
      <c r="B19" s="8"/>
      <c r="C19" s="8"/>
      <c r="D19" s="8"/>
      <c r="E19" s="8"/>
      <c r="F19" s="8"/>
    </row>
    <row r="20" spans="1:6" ht="50.15" customHeight="1" x14ac:dyDescent="0.35">
      <c r="A20" s="8"/>
      <c r="B20" s="8"/>
      <c r="C20" s="8"/>
      <c r="D20" s="8"/>
      <c r="E20" s="8"/>
      <c r="F20" s="8"/>
    </row>
    <row r="21" spans="1:6" ht="50.15" customHeight="1" x14ac:dyDescent="0.35">
      <c r="A21" s="8"/>
      <c r="B21" s="8"/>
      <c r="C21" s="8"/>
      <c r="D21" s="8"/>
      <c r="E21" s="8"/>
      <c r="F21" s="8"/>
    </row>
    <row r="22" spans="1:6" ht="50.15" customHeight="1" x14ac:dyDescent="0.35">
      <c r="A22" s="8"/>
      <c r="B22" s="8"/>
      <c r="C22" s="8"/>
      <c r="D22" s="8"/>
      <c r="E22" s="8"/>
      <c r="F22" s="8"/>
    </row>
    <row r="23" spans="1:6" ht="50.15" customHeight="1" x14ac:dyDescent="0.35">
      <c r="A23" s="8"/>
      <c r="B23" s="8"/>
      <c r="C23" s="8"/>
      <c r="D23" s="8"/>
      <c r="E23" s="8"/>
      <c r="F23" s="8"/>
    </row>
    <row r="24" spans="1:6" ht="50.15" customHeight="1" x14ac:dyDescent="0.35">
      <c r="A24" s="8"/>
      <c r="B24" s="8"/>
      <c r="C24" s="8"/>
      <c r="D24" s="8"/>
      <c r="E24" s="8"/>
      <c r="F24" s="8"/>
    </row>
    <row r="25" spans="1:6" ht="50.15" customHeight="1" x14ac:dyDescent="0.35">
      <c r="A25" s="8"/>
      <c r="B25" s="8"/>
      <c r="C25" s="8"/>
      <c r="D25" s="8"/>
      <c r="E25" s="8"/>
      <c r="F25" s="8"/>
    </row>
    <row r="26" spans="1:6" ht="50.15" customHeight="1" x14ac:dyDescent="0.35">
      <c r="A26" s="8"/>
      <c r="B26" s="8"/>
      <c r="C26" s="8"/>
      <c r="D26" s="8"/>
      <c r="E26" s="8"/>
      <c r="F26" s="8"/>
    </row>
    <row r="27" spans="1:6" ht="50.15" customHeight="1" x14ac:dyDescent="0.35">
      <c r="A27" s="8"/>
      <c r="B27" s="8"/>
      <c r="C27" s="8"/>
      <c r="D27" s="8"/>
      <c r="E27" s="8"/>
      <c r="F27" s="8"/>
    </row>
    <row r="28" spans="1:6" ht="50.15" customHeight="1" x14ac:dyDescent="0.35">
      <c r="A28" s="8"/>
      <c r="B28" s="8"/>
      <c r="C28" s="8"/>
      <c r="D28" s="8"/>
      <c r="E28" s="8"/>
      <c r="F28" s="8"/>
    </row>
    <row r="29" spans="1:6" ht="50.15" customHeight="1" x14ac:dyDescent="0.35">
      <c r="A29" s="8"/>
      <c r="B29" s="8"/>
      <c r="C29" s="8"/>
      <c r="D29" s="8"/>
      <c r="E29" s="8"/>
      <c r="F29" s="8"/>
    </row>
    <row r="30" spans="1:6" ht="50.15" customHeight="1" x14ac:dyDescent="0.35">
      <c r="A30" s="8"/>
      <c r="B30" s="8"/>
      <c r="C30" s="8"/>
      <c r="D30" s="8"/>
      <c r="E30" s="8"/>
      <c r="F30" s="8"/>
    </row>
    <row r="31" spans="1:6" ht="50.15" customHeight="1" x14ac:dyDescent="0.35">
      <c r="A31" s="8"/>
      <c r="B31" s="8"/>
      <c r="C31" s="8"/>
      <c r="D31" s="8"/>
      <c r="E31" s="8"/>
      <c r="F31" s="8"/>
    </row>
    <row r="32" spans="1:6" ht="50.15" customHeight="1" x14ac:dyDescent="0.35">
      <c r="A32" s="8"/>
      <c r="B32" s="8"/>
      <c r="C32" s="8"/>
      <c r="D32" s="8"/>
      <c r="E32" s="8"/>
      <c r="F32" s="8"/>
    </row>
    <row r="33" spans="1:6" ht="50.15" customHeight="1" x14ac:dyDescent="0.35">
      <c r="A33" s="8"/>
      <c r="B33" s="8"/>
      <c r="C33" s="8"/>
      <c r="D33" s="8"/>
      <c r="E33" s="8"/>
      <c r="F33" s="8"/>
    </row>
    <row r="34" spans="1:6" ht="50.15" customHeight="1" x14ac:dyDescent="0.35">
      <c r="A34" s="8"/>
      <c r="B34" s="8"/>
      <c r="C34" s="8"/>
      <c r="D34" s="8"/>
      <c r="E34" s="8"/>
      <c r="F34" s="8"/>
    </row>
    <row r="35" spans="1:6" ht="50.15" customHeight="1" x14ac:dyDescent="0.35">
      <c r="A35" s="8"/>
      <c r="B35" s="8"/>
      <c r="C35" s="8"/>
      <c r="D35" s="8"/>
      <c r="E35" s="8"/>
      <c r="F35" s="8"/>
    </row>
    <row r="36" spans="1:6" ht="50.15" customHeight="1" x14ac:dyDescent="0.35">
      <c r="A36" s="8"/>
      <c r="B36" s="8"/>
      <c r="C36" s="8"/>
      <c r="D36" s="8"/>
      <c r="E36" s="8"/>
      <c r="F36" s="8"/>
    </row>
    <row r="37" spans="1:6" ht="50.15" customHeight="1" x14ac:dyDescent="0.35">
      <c r="A37" s="8"/>
      <c r="B37" s="8"/>
      <c r="C37" s="8"/>
      <c r="D37" s="8"/>
      <c r="E37" s="8"/>
      <c r="F37" s="8"/>
    </row>
    <row r="38" spans="1:6" ht="50.15" customHeight="1" x14ac:dyDescent="0.35">
      <c r="A38" s="8"/>
      <c r="B38" s="8"/>
      <c r="C38" s="8"/>
      <c r="D38" s="8"/>
      <c r="E38" s="8"/>
      <c r="F38" s="8"/>
    </row>
    <row r="39" spans="1:6" ht="50.15" customHeight="1" x14ac:dyDescent="0.35">
      <c r="A39" s="8"/>
      <c r="B39" s="8"/>
      <c r="C39" s="8"/>
      <c r="D39" s="8"/>
      <c r="E39" s="8"/>
      <c r="F39" s="8"/>
    </row>
    <row r="40" spans="1:6" ht="50.15" customHeight="1" x14ac:dyDescent="0.35">
      <c r="A40" s="8"/>
      <c r="B40" s="8"/>
      <c r="C40" s="8"/>
      <c r="D40" s="8"/>
      <c r="E40" s="8"/>
      <c r="F40" s="8"/>
    </row>
    <row r="41" spans="1:6" ht="50.15" customHeight="1" x14ac:dyDescent="0.35">
      <c r="A41" s="8"/>
      <c r="B41" s="8"/>
      <c r="C41" s="8"/>
      <c r="D41" s="8"/>
      <c r="E41" s="8"/>
      <c r="F41" s="8"/>
    </row>
    <row r="42" spans="1:6" ht="50.15" customHeight="1" x14ac:dyDescent="0.35">
      <c r="A42" s="8"/>
      <c r="B42" s="8"/>
      <c r="C42" s="8"/>
      <c r="D42" s="8"/>
      <c r="E42" s="8"/>
      <c r="F42" s="8"/>
    </row>
    <row r="43" spans="1:6" ht="50.15" customHeight="1" x14ac:dyDescent="0.35">
      <c r="A43" s="8"/>
      <c r="B43" s="8"/>
      <c r="C43" s="8"/>
      <c r="D43" s="8"/>
      <c r="E43" s="8"/>
      <c r="F43" s="8"/>
    </row>
    <row r="44" spans="1:6" ht="50.15" customHeight="1" x14ac:dyDescent="0.35">
      <c r="A44" s="8"/>
      <c r="B44" s="8"/>
      <c r="C44" s="8"/>
      <c r="D44" s="8"/>
      <c r="E44" s="8"/>
      <c r="F44" s="8"/>
    </row>
    <row r="45" spans="1:6" ht="50.15" customHeight="1" x14ac:dyDescent="0.35">
      <c r="A45" s="8"/>
      <c r="B45" s="8"/>
      <c r="C45" s="8"/>
      <c r="D45" s="8"/>
      <c r="E45" s="8"/>
      <c r="F45" s="8"/>
    </row>
    <row r="46" spans="1:6" ht="50.15" customHeight="1" x14ac:dyDescent="0.35">
      <c r="A46" s="8"/>
      <c r="B46" s="8"/>
      <c r="C46" s="8"/>
      <c r="D46" s="8"/>
      <c r="E46" s="8"/>
      <c r="F46" s="8"/>
    </row>
    <row r="47" spans="1:6" ht="50.15" customHeight="1" x14ac:dyDescent="0.35">
      <c r="A47" s="8"/>
      <c r="B47" s="8"/>
      <c r="C47" s="8"/>
      <c r="D47" s="8"/>
      <c r="E47" s="8"/>
      <c r="F47" s="8"/>
    </row>
    <row r="48" spans="1:6" ht="50.15" customHeight="1" x14ac:dyDescent="0.35">
      <c r="A48" s="8"/>
      <c r="B48" s="8"/>
      <c r="C48" s="8"/>
      <c r="D48" s="8"/>
      <c r="E48" s="8"/>
      <c r="F48" s="8"/>
    </row>
    <row r="49" spans="1:6" ht="50.15" customHeight="1" x14ac:dyDescent="0.35">
      <c r="A49" s="8"/>
      <c r="B49" s="8"/>
      <c r="C49" s="8"/>
      <c r="D49" s="8"/>
      <c r="E49" s="8"/>
      <c r="F49" s="8"/>
    </row>
    <row r="50" spans="1:6" ht="50.15" customHeight="1" x14ac:dyDescent="0.35">
      <c r="A50" s="8"/>
      <c r="B50" s="8"/>
      <c r="C50" s="8"/>
      <c r="D50" s="8"/>
      <c r="E50" s="8"/>
      <c r="F50" s="8"/>
    </row>
    <row r="51" spans="1:6" ht="50.15" customHeight="1" x14ac:dyDescent="0.35">
      <c r="A51" s="8"/>
      <c r="B51" s="8"/>
      <c r="C51" s="8"/>
      <c r="D51" s="8"/>
      <c r="E51" s="8"/>
      <c r="F51" s="8"/>
    </row>
    <row r="52" spans="1:6" ht="50.15" customHeight="1" x14ac:dyDescent="0.35">
      <c r="A52" s="8"/>
      <c r="B52" s="8"/>
      <c r="C52" s="8"/>
      <c r="D52" s="8"/>
      <c r="E52" s="8"/>
      <c r="F52" s="8"/>
    </row>
    <row r="53" spans="1:6" ht="50.15" customHeight="1" x14ac:dyDescent="0.35">
      <c r="A53" s="8"/>
      <c r="B53" s="8"/>
      <c r="C53" s="8"/>
      <c r="D53" s="8"/>
      <c r="E53" s="8"/>
      <c r="F53" s="8"/>
    </row>
    <row r="54" spans="1:6" ht="50.15" customHeight="1" x14ac:dyDescent="0.35">
      <c r="A54" s="8"/>
      <c r="B54" s="8"/>
      <c r="C54" s="8"/>
      <c r="D54" s="8"/>
      <c r="E54" s="8"/>
      <c r="F54" s="8"/>
    </row>
    <row r="55" spans="1:6" ht="50.15" customHeight="1" x14ac:dyDescent="0.35">
      <c r="A55" s="8"/>
      <c r="B55" s="8"/>
      <c r="C55" s="8"/>
      <c r="D55" s="8"/>
      <c r="E55" s="8"/>
      <c r="F55" s="8"/>
    </row>
    <row r="56" spans="1:6" ht="50.15" customHeight="1" x14ac:dyDescent="0.35">
      <c r="A56" s="8"/>
      <c r="B56" s="8"/>
      <c r="C56" s="8"/>
      <c r="D56" s="8"/>
      <c r="E56" s="8"/>
      <c r="F56" s="8"/>
    </row>
    <row r="57" spans="1:6" ht="50.15" customHeight="1" x14ac:dyDescent="0.35">
      <c r="A57" s="8"/>
      <c r="B57" s="8"/>
      <c r="C57" s="8"/>
      <c r="D57" s="8"/>
      <c r="E57" s="8"/>
      <c r="F57" s="8"/>
    </row>
    <row r="58" spans="1:6" ht="50.15" customHeight="1" x14ac:dyDescent="0.35">
      <c r="A58" s="8"/>
      <c r="B58" s="8"/>
      <c r="C58" s="8"/>
      <c r="D58" s="8"/>
      <c r="E58" s="8"/>
      <c r="F58" s="8"/>
    </row>
    <row r="59" spans="1:6" ht="50.15" customHeight="1" x14ac:dyDescent="0.35">
      <c r="A59" s="8"/>
      <c r="B59" s="8"/>
      <c r="C59" s="8"/>
      <c r="D59" s="8"/>
      <c r="E59" s="8"/>
      <c r="F59" s="8"/>
    </row>
    <row r="60" spans="1:6" ht="50.15" customHeight="1" x14ac:dyDescent="0.35">
      <c r="A60" s="8"/>
      <c r="B60" s="8"/>
      <c r="C60" s="8"/>
      <c r="D60" s="8"/>
      <c r="E60" s="8"/>
      <c r="F60" s="8"/>
    </row>
    <row r="61" spans="1:6" ht="50.15" customHeight="1" x14ac:dyDescent="0.35">
      <c r="A61" s="8"/>
      <c r="B61" s="8"/>
      <c r="C61" s="8"/>
      <c r="D61" s="8"/>
      <c r="E61" s="8"/>
      <c r="F61" s="8"/>
    </row>
    <row r="62" spans="1:6" ht="50.15" customHeight="1" x14ac:dyDescent="0.35">
      <c r="A62" s="8"/>
      <c r="B62" s="8"/>
      <c r="C62" s="8"/>
      <c r="D62" s="8"/>
      <c r="E62" s="8"/>
      <c r="F62" s="8"/>
    </row>
    <row r="63" spans="1:6" ht="50.15" customHeight="1" x14ac:dyDescent="0.35">
      <c r="A63" s="8"/>
      <c r="B63" s="8"/>
      <c r="C63" s="8"/>
      <c r="D63" s="8"/>
      <c r="E63" s="8"/>
      <c r="F63" s="8"/>
    </row>
    <row r="64" spans="1:6" ht="50.15" customHeight="1" x14ac:dyDescent="0.35">
      <c r="A64" s="8"/>
      <c r="B64" s="8"/>
      <c r="C64" s="8"/>
      <c r="D64" s="8"/>
      <c r="E64" s="8"/>
      <c r="F64" s="8"/>
    </row>
    <row r="65" spans="1:6" ht="50.15" customHeight="1" x14ac:dyDescent="0.35">
      <c r="A65" s="8"/>
      <c r="B65" s="8"/>
      <c r="C65" s="8"/>
      <c r="D65" s="8"/>
      <c r="E65" s="8"/>
      <c r="F65" s="8"/>
    </row>
    <row r="66" spans="1:6" ht="50.15" customHeight="1" x14ac:dyDescent="0.35">
      <c r="A66" s="8"/>
      <c r="B66" s="8"/>
      <c r="C66" s="8"/>
      <c r="D66" s="8"/>
      <c r="E66" s="8"/>
      <c r="F66" s="8"/>
    </row>
    <row r="67" spans="1:6" ht="50.15" customHeight="1" x14ac:dyDescent="0.35">
      <c r="A67" s="8"/>
      <c r="B67" s="8"/>
      <c r="C67" s="8"/>
      <c r="D67" s="8"/>
      <c r="E67" s="8"/>
      <c r="F67" s="8"/>
    </row>
    <row r="68" spans="1:6" ht="50.15" customHeight="1" x14ac:dyDescent="0.35">
      <c r="A68" s="8"/>
      <c r="B68" s="8"/>
      <c r="C68" s="8"/>
      <c r="D68" s="8"/>
      <c r="E68" s="8"/>
      <c r="F68" s="8"/>
    </row>
    <row r="69" spans="1:6" ht="50.15" customHeight="1" x14ac:dyDescent="0.35">
      <c r="A69" s="8"/>
      <c r="B69" s="8"/>
      <c r="C69" s="8"/>
      <c r="D69" s="8"/>
      <c r="E69" s="8"/>
      <c r="F69" s="8"/>
    </row>
    <row r="70" spans="1:6" ht="50.15" customHeight="1" x14ac:dyDescent="0.35">
      <c r="A70" s="8"/>
      <c r="B70" s="8"/>
      <c r="C70" s="8"/>
      <c r="D70" s="8"/>
      <c r="E70" s="8"/>
      <c r="F70" s="8"/>
    </row>
    <row r="71" spans="1:6" ht="50.15" customHeight="1" x14ac:dyDescent="0.35">
      <c r="A71" s="8"/>
      <c r="B71" s="8"/>
      <c r="C71" s="8"/>
      <c r="D71" s="8"/>
      <c r="E71" s="8"/>
      <c r="F71" s="8"/>
    </row>
    <row r="72" spans="1:6" ht="50.15" customHeight="1" x14ac:dyDescent="0.35">
      <c r="A72" s="8"/>
      <c r="B72" s="8"/>
      <c r="C72" s="8"/>
      <c r="D72" s="8"/>
      <c r="E72" s="8"/>
      <c r="F72" s="8"/>
    </row>
    <row r="73" spans="1:6" ht="50.15" customHeight="1" x14ac:dyDescent="0.35">
      <c r="A73" s="8"/>
      <c r="B73" s="8"/>
      <c r="C73" s="8"/>
      <c r="D73" s="8"/>
      <c r="E73" s="8"/>
      <c r="F73" s="8"/>
    </row>
    <row r="74" spans="1:6" ht="50.15" customHeight="1" x14ac:dyDescent="0.35">
      <c r="A74" s="8"/>
      <c r="B74" s="8"/>
      <c r="C74" s="8"/>
      <c r="D74" s="8"/>
      <c r="E74" s="8"/>
      <c r="F74" s="8"/>
    </row>
    <row r="75" spans="1:6" ht="50.15" customHeight="1" x14ac:dyDescent="0.35">
      <c r="A75" s="8"/>
      <c r="B75" s="8"/>
      <c r="C75" s="8"/>
      <c r="D75" s="8"/>
      <c r="E75" s="8"/>
      <c r="F75" s="8"/>
    </row>
    <row r="76" spans="1:6" ht="50.15" customHeight="1" x14ac:dyDescent="0.35">
      <c r="A76" s="8"/>
      <c r="B76" s="8"/>
      <c r="C76" s="8"/>
      <c r="D76" s="8"/>
      <c r="E76" s="8"/>
      <c r="F76" s="8"/>
    </row>
    <row r="77" spans="1:6" ht="50.15" customHeight="1" x14ac:dyDescent="0.35">
      <c r="A77" s="8"/>
      <c r="B77" s="8"/>
      <c r="C77" s="8"/>
      <c r="D77" s="8"/>
      <c r="E77" s="8"/>
      <c r="F77" s="8"/>
    </row>
    <row r="78" spans="1:6" ht="50.15" customHeight="1" x14ac:dyDescent="0.35">
      <c r="A78" s="8"/>
      <c r="B78" s="8"/>
      <c r="C78" s="8"/>
      <c r="D78" s="8"/>
      <c r="E78" s="8"/>
      <c r="F78" s="8"/>
    </row>
    <row r="79" spans="1:6" ht="50.15" customHeight="1" x14ac:dyDescent="0.35">
      <c r="A79" s="8"/>
      <c r="B79" s="8"/>
      <c r="C79" s="8"/>
      <c r="D79" s="8"/>
      <c r="E79" s="8"/>
      <c r="F79" s="8"/>
    </row>
    <row r="80" spans="1:6" ht="50.15" customHeight="1" x14ac:dyDescent="0.35">
      <c r="A80" s="8"/>
      <c r="B80" s="8"/>
      <c r="C80" s="8"/>
      <c r="D80" s="8"/>
      <c r="E80" s="8"/>
      <c r="F80" s="8"/>
    </row>
    <row r="81" spans="1:6" ht="50.15" customHeight="1" x14ac:dyDescent="0.35">
      <c r="A81" s="8"/>
      <c r="B81" s="8"/>
      <c r="C81" s="8"/>
      <c r="D81" s="8"/>
      <c r="E81" s="8"/>
      <c r="F81" s="8"/>
    </row>
    <row r="82" spans="1:6" ht="50.15" customHeight="1" x14ac:dyDescent="0.35">
      <c r="A82" s="8"/>
      <c r="B82" s="8"/>
      <c r="C82" s="8"/>
      <c r="D82" s="8"/>
      <c r="E82" s="8"/>
      <c r="F82" s="8"/>
    </row>
    <row r="83" spans="1:6" ht="50.15" customHeight="1" x14ac:dyDescent="0.35">
      <c r="A83" s="8"/>
      <c r="B83" s="8"/>
      <c r="C83" s="8"/>
      <c r="D83" s="8"/>
      <c r="E83" s="8"/>
      <c r="F83" s="8"/>
    </row>
    <row r="84" spans="1:6" ht="50.15" customHeight="1" x14ac:dyDescent="0.35">
      <c r="A84" s="8"/>
      <c r="B84" s="8"/>
      <c r="C84" s="8"/>
      <c r="D84" s="8"/>
      <c r="E84" s="8"/>
      <c r="F84" s="8"/>
    </row>
    <row r="85" spans="1:6" ht="50.15" customHeight="1" x14ac:dyDescent="0.35">
      <c r="A85" s="8"/>
      <c r="B85" s="8"/>
      <c r="C85" s="8"/>
      <c r="D85" s="8"/>
      <c r="E85" s="8"/>
      <c r="F85" s="8"/>
    </row>
    <row r="86" spans="1:6" ht="50.15" customHeight="1" x14ac:dyDescent="0.35">
      <c r="A86" s="8"/>
      <c r="B86" s="8"/>
      <c r="C86" s="8"/>
      <c r="D86" s="8"/>
      <c r="E86" s="8"/>
      <c r="F86" s="8"/>
    </row>
    <row r="87" spans="1:6" ht="50.15" customHeight="1" x14ac:dyDescent="0.35">
      <c r="A87" s="8"/>
      <c r="B87" s="8"/>
      <c r="C87" s="8"/>
      <c r="D87" s="8"/>
      <c r="E87" s="8"/>
      <c r="F87" s="8"/>
    </row>
    <row r="88" spans="1:6" ht="50.15" customHeight="1" x14ac:dyDescent="0.35">
      <c r="A88" s="8"/>
      <c r="B88" s="8"/>
      <c r="C88" s="8"/>
      <c r="D88" s="8"/>
      <c r="E88" s="8"/>
      <c r="F88" s="8"/>
    </row>
    <row r="89" spans="1:6" ht="50.15" customHeight="1" x14ac:dyDescent="0.35">
      <c r="A89" s="8"/>
      <c r="B89" s="8"/>
      <c r="C89" s="8"/>
      <c r="D89" s="8"/>
      <c r="E89" s="8"/>
      <c r="F89" s="8"/>
    </row>
    <row r="90" spans="1:6" ht="50.15" customHeight="1" x14ac:dyDescent="0.35">
      <c r="A90" s="8"/>
      <c r="B90" s="8"/>
      <c r="C90" s="8"/>
      <c r="D90" s="8"/>
      <c r="E90" s="8"/>
      <c r="F90" s="8"/>
    </row>
    <row r="91" spans="1:6" ht="50.15" customHeight="1" x14ac:dyDescent="0.35">
      <c r="A91" s="8"/>
      <c r="B91" s="8"/>
      <c r="C91" s="8"/>
      <c r="D91" s="8"/>
      <c r="E91" s="8"/>
      <c r="F91" s="8"/>
    </row>
    <row r="92" spans="1:6" ht="50.15" customHeight="1" x14ac:dyDescent="0.35">
      <c r="A92" s="8"/>
      <c r="B92" s="8"/>
      <c r="C92" s="8"/>
      <c r="D92" s="8"/>
      <c r="E92" s="8"/>
      <c r="F92" s="8"/>
    </row>
    <row r="93" spans="1:6" ht="50.15" customHeight="1" x14ac:dyDescent="0.35">
      <c r="A93" s="8"/>
      <c r="B93" s="8"/>
      <c r="C93" s="8"/>
      <c r="D93" s="8"/>
      <c r="E93" s="8"/>
      <c r="F93" s="8"/>
    </row>
    <row r="94" spans="1:6" ht="50.15" customHeight="1" x14ac:dyDescent="0.35">
      <c r="A94" s="8"/>
      <c r="B94" s="8"/>
      <c r="C94" s="8"/>
      <c r="D94" s="8"/>
      <c r="E94" s="8"/>
      <c r="F94" s="8"/>
    </row>
    <row r="95" spans="1:6" ht="50.15" customHeight="1" x14ac:dyDescent="0.35">
      <c r="A95" s="8"/>
      <c r="B95" s="8"/>
      <c r="C95" s="8"/>
      <c r="D95" s="8"/>
      <c r="E95" s="8"/>
      <c r="F95" s="8"/>
    </row>
    <row r="96" spans="1:6" ht="50.15" customHeight="1" x14ac:dyDescent="0.35">
      <c r="A96" s="8"/>
      <c r="B96" s="8"/>
      <c r="C96" s="8"/>
      <c r="D96" s="8"/>
      <c r="E96" s="8"/>
      <c r="F96" s="8"/>
    </row>
    <row r="97" spans="1:6" ht="50.15" customHeight="1" x14ac:dyDescent="0.35">
      <c r="A97" s="8"/>
      <c r="B97" s="8"/>
      <c r="C97" s="8"/>
      <c r="D97" s="8"/>
      <c r="E97" s="8"/>
      <c r="F97" s="8"/>
    </row>
    <row r="98" spans="1:6" ht="50.15" customHeight="1" x14ac:dyDescent="0.35">
      <c r="A98" s="8"/>
      <c r="B98" s="8"/>
      <c r="C98" s="8"/>
      <c r="D98" s="8"/>
      <c r="E98" s="8"/>
      <c r="F98" s="8"/>
    </row>
    <row r="99" spans="1:6" ht="50.15" customHeight="1" x14ac:dyDescent="0.35">
      <c r="A99" s="8"/>
      <c r="B99" s="8"/>
      <c r="C99" s="8"/>
      <c r="D99" s="8"/>
      <c r="E99" s="8"/>
      <c r="F99" s="8"/>
    </row>
    <row r="100" spans="1:6" ht="50.15" customHeight="1" x14ac:dyDescent="0.35">
      <c r="A100" s="8"/>
      <c r="B100" s="8"/>
      <c r="C100" s="8"/>
      <c r="D100" s="8"/>
      <c r="E100" s="8"/>
      <c r="F100" s="8"/>
    </row>
  </sheetData>
  <sheetProtection algorithmName="SHA-512" hashValue="t02cjuMNjlYk7pDJ7rLIN3rLwEIyvoDkgdfZFwrDGiNFq6NGcy9xP4uOi+q7YYZHPwPDwdVlSYtFvdfyNjY8Mg==" saltValue="1NRh/oANW1yKiX3IUTQj+Q==" spinCount="100000" sheet="1" objects="1" scenarios="1"/>
  <mergeCells count="1">
    <mergeCell ref="A1:F1"/>
  </mergeCells>
  <hyperlinks>
    <hyperlink ref="F2" location="'Mode d''emploi'!A1" display="Revenir à l'accueil" xr:uid="{00000000-0004-0000-0300-000000000000}"/>
    <hyperlink ref="F3" location="Résultats!A1" display="Résultats" xr:uid="{00000000-0004-0000-0300-000001000000}"/>
  </hyperlinks>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Feuil18"/>
  <dimension ref="A1:A6"/>
  <sheetViews>
    <sheetView workbookViewId="0">
      <selection activeCell="B8" sqref="B8"/>
    </sheetView>
  </sheetViews>
  <sheetFormatPr baseColWidth="10" defaultRowHeight="14.5" x14ac:dyDescent="0.35"/>
  <cols>
    <col min="1" max="1" width="22.54296875" customWidth="1"/>
  </cols>
  <sheetData>
    <row r="1" spans="1:1" x14ac:dyDescent="0.35">
      <c r="A1" s="9" t="s">
        <v>19</v>
      </c>
    </row>
    <row r="2" spans="1:1" x14ac:dyDescent="0.35">
      <c r="A2" s="9" t="s">
        <v>20</v>
      </c>
    </row>
    <row r="3" spans="1:1" x14ac:dyDescent="0.35">
      <c r="A3" s="9" t="s">
        <v>31</v>
      </c>
    </row>
    <row r="4" spans="1:1" x14ac:dyDescent="0.35">
      <c r="A4" s="9" t="s">
        <v>32</v>
      </c>
    </row>
    <row r="5" spans="1:1" x14ac:dyDescent="0.35">
      <c r="A5" s="9"/>
    </row>
    <row r="6" spans="1:1" x14ac:dyDescent="0.35">
      <c r="A6" s="9"/>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5</vt:i4>
      </vt:variant>
      <vt:variant>
        <vt:lpstr>Plages nommées</vt:lpstr>
      </vt:variant>
      <vt:variant>
        <vt:i4>3</vt:i4>
      </vt:variant>
    </vt:vector>
  </HeadingPairs>
  <TitlesOfParts>
    <vt:vector size="8" baseType="lpstr">
      <vt:lpstr>Mode d'emploi</vt:lpstr>
      <vt:lpstr>Grille de cotation</vt:lpstr>
      <vt:lpstr>Résultats</vt:lpstr>
      <vt:lpstr>Plan d'action</vt:lpstr>
      <vt:lpstr>Feuil2</vt:lpstr>
      <vt:lpstr>cotation</vt:lpstr>
      <vt:lpstr>cotation2</vt:lpstr>
      <vt:lpstr>thématiques</vt:lpstr>
    </vt:vector>
  </TitlesOfParts>
  <Manager>BESSE Michael</Manager>
  <Company>HBT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BESSE MICHAEL</cp:lastModifiedBy>
  <cp:lastPrinted>2021-04-07T15:13:54Z</cp:lastPrinted>
  <dcterms:created xsi:type="dcterms:W3CDTF">2020-06-26T07:20:52Z</dcterms:created>
  <dcterms:modified xsi:type="dcterms:W3CDTF">2026-04-04T15:18:15Z</dcterms:modified>
</cp:coreProperties>
</file>