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37570\Documents\02 Qualité\01 Certification HAS\OUTILS 2026\Grille référentiel complet\"/>
    </mc:Choice>
  </mc:AlternateContent>
  <xr:revisionPtr revIDLastSave="0" documentId="13_ncr:1_{4940ACE9-59C1-45D1-87DA-96542AF263DB}" xr6:coauthVersionLast="47" xr6:coauthVersionMax="47" xr10:uidLastSave="{00000000-0000-0000-0000-000000000000}"/>
  <workbookProtection workbookAlgorithmName="SHA-512" workbookHashValue="SiXOx1VKfaibo/kdbOdUyDR14Po6R1N5ezn1FcJCshRdVY9hZfuj8LtOW0Cs9dC1eMjNAOD2qmNmQo3/pTVrrw==" workbookSaltValue="kMwnNFW1Uecjhbd8fxjsxQ==" workbookSpinCount="100000" lockStructure="1"/>
  <bookViews>
    <workbookView xWindow="-110" yWindow="-110" windowWidth="17020" windowHeight="10000" xr2:uid="{00000000-000D-0000-FFFF-FFFF00000000}"/>
  </bookViews>
  <sheets>
    <sheet name="Mode d'emploi" sheetId="9" r:id="rId1"/>
    <sheet name="Recueil" sheetId="3" r:id="rId2"/>
    <sheet name="Résultats" sheetId="7" r:id="rId3"/>
    <sheet name="Synthèse" sheetId="8" r:id="rId4"/>
    <sheet name="Feuil2" sheetId="4" state="hidden" r:id="rId5"/>
    <sheet name="sauvegarde" sheetId="5" state="hidden" r:id="rId6"/>
  </sheets>
  <externalReferences>
    <externalReference r:id="rId7"/>
  </externalReferences>
  <definedNames>
    <definedName name="_xlnm._FilterDatabase" localSheetId="1" hidden="1">Recueil!$A$1:$J$586</definedName>
    <definedName name="_xlnm._FilterDatabase" localSheetId="2" hidden="1">Résultats!$A$1:$D$33</definedName>
    <definedName name="_xlnm._FilterDatabase" localSheetId="5" hidden="1">sauvegarde!$A$1:$I$588</definedName>
    <definedName name="choix">Feuil2!$A$1:$A$4</definedName>
    <definedName name="cotation2">[1]Feuil2!$A$1:$A$4</definedName>
    <definedName name="_xlnm.Print_Titles" localSheetId="1">Recueil!$1:$1</definedName>
    <definedName name="liste">Feuil2!$A$1:$A$4</definedName>
    <definedName name="_xlnm.Print_Area" localSheetId="1">Recueil!$B$1:$S$586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6" i="3" l="1"/>
  <c r="P588" i="5" l="1"/>
  <c r="N588" i="5"/>
  <c r="M588" i="5"/>
  <c r="L588" i="5"/>
  <c r="K588" i="5"/>
  <c r="P587" i="5"/>
  <c r="N587" i="5"/>
  <c r="M587" i="5"/>
  <c r="L587" i="5"/>
  <c r="K587" i="5"/>
  <c r="P586" i="5"/>
  <c r="O586" i="5" s="1"/>
  <c r="J586" i="5" s="1"/>
  <c r="N586" i="5"/>
  <c r="M586" i="5"/>
  <c r="L586" i="5"/>
  <c r="K586" i="5"/>
  <c r="P585" i="5"/>
  <c r="N585" i="5"/>
  <c r="M585" i="5"/>
  <c r="L585" i="5"/>
  <c r="K585" i="5"/>
  <c r="P584" i="5"/>
  <c r="N584" i="5"/>
  <c r="M584" i="5"/>
  <c r="L584" i="5"/>
  <c r="K584" i="5"/>
  <c r="P583" i="5"/>
  <c r="N583" i="5"/>
  <c r="M583" i="5"/>
  <c r="L583" i="5"/>
  <c r="K583" i="5"/>
  <c r="P582" i="5"/>
  <c r="O582" i="5" s="1"/>
  <c r="N582" i="5"/>
  <c r="M582" i="5"/>
  <c r="L582" i="5"/>
  <c r="K582" i="5"/>
  <c r="P581" i="5"/>
  <c r="N581" i="5"/>
  <c r="M581" i="5"/>
  <c r="L581" i="5"/>
  <c r="K581" i="5"/>
  <c r="P580" i="5"/>
  <c r="N580" i="5"/>
  <c r="O580" i="5" s="1"/>
  <c r="M580" i="5"/>
  <c r="L580" i="5"/>
  <c r="K580" i="5"/>
  <c r="J580" i="5" s="1"/>
  <c r="P579" i="5"/>
  <c r="N579" i="5"/>
  <c r="M579" i="5"/>
  <c r="L579" i="5"/>
  <c r="K579" i="5"/>
  <c r="P578" i="5"/>
  <c r="N578" i="5"/>
  <c r="O578" i="5" s="1"/>
  <c r="J578" i="5" s="1"/>
  <c r="M578" i="5"/>
  <c r="L578" i="5"/>
  <c r="K578" i="5"/>
  <c r="P577" i="5"/>
  <c r="N577" i="5"/>
  <c r="M577" i="5"/>
  <c r="L577" i="5"/>
  <c r="K577" i="5"/>
  <c r="P576" i="5"/>
  <c r="N576" i="5"/>
  <c r="M576" i="5"/>
  <c r="L576" i="5"/>
  <c r="K576" i="5"/>
  <c r="P575" i="5"/>
  <c r="N575" i="5"/>
  <c r="M575" i="5"/>
  <c r="L575" i="5"/>
  <c r="K575" i="5"/>
  <c r="P574" i="5"/>
  <c r="N574" i="5"/>
  <c r="M574" i="5"/>
  <c r="L574" i="5"/>
  <c r="K574" i="5"/>
  <c r="P573" i="5"/>
  <c r="N573" i="5"/>
  <c r="M573" i="5"/>
  <c r="L573" i="5"/>
  <c r="K573" i="5"/>
  <c r="P572" i="5"/>
  <c r="N572" i="5"/>
  <c r="M572" i="5"/>
  <c r="L572" i="5"/>
  <c r="K572" i="5"/>
  <c r="P571" i="5"/>
  <c r="N571" i="5"/>
  <c r="M571" i="5"/>
  <c r="L571" i="5"/>
  <c r="K571" i="5"/>
  <c r="P570" i="5"/>
  <c r="O570" i="5" s="1"/>
  <c r="N570" i="5"/>
  <c r="M570" i="5"/>
  <c r="L570" i="5"/>
  <c r="K570" i="5"/>
  <c r="P569" i="5"/>
  <c r="N569" i="5"/>
  <c r="M569" i="5"/>
  <c r="L569" i="5"/>
  <c r="K569" i="5"/>
  <c r="P568" i="5"/>
  <c r="N568" i="5"/>
  <c r="M568" i="5"/>
  <c r="O568" i="5" s="1"/>
  <c r="J568" i="5" s="1"/>
  <c r="L568" i="5"/>
  <c r="K568" i="5"/>
  <c r="P567" i="5"/>
  <c r="N567" i="5"/>
  <c r="M567" i="5"/>
  <c r="L567" i="5"/>
  <c r="K567" i="5"/>
  <c r="P566" i="5"/>
  <c r="O566" i="5" s="1"/>
  <c r="N566" i="5"/>
  <c r="M566" i="5"/>
  <c r="L566" i="5"/>
  <c r="K566" i="5"/>
  <c r="P565" i="5"/>
  <c r="N565" i="5"/>
  <c r="M565" i="5"/>
  <c r="L565" i="5"/>
  <c r="K565" i="5"/>
  <c r="P564" i="5"/>
  <c r="N564" i="5"/>
  <c r="M564" i="5"/>
  <c r="L564" i="5"/>
  <c r="K564" i="5"/>
  <c r="P563" i="5"/>
  <c r="O563" i="5" s="1"/>
  <c r="J563" i="5" s="1"/>
  <c r="N563" i="5"/>
  <c r="M563" i="5"/>
  <c r="L563" i="5"/>
  <c r="K563" i="5"/>
  <c r="P562" i="5"/>
  <c r="O562" i="5" s="1"/>
  <c r="J562" i="5" s="1"/>
  <c r="N562" i="5"/>
  <c r="M562" i="5"/>
  <c r="L562" i="5"/>
  <c r="K562" i="5"/>
  <c r="P561" i="5"/>
  <c r="O561" i="5" s="1"/>
  <c r="N561" i="5"/>
  <c r="M561" i="5"/>
  <c r="L561" i="5"/>
  <c r="K561" i="5"/>
  <c r="P560" i="5"/>
  <c r="N560" i="5"/>
  <c r="M560" i="5"/>
  <c r="L560" i="5"/>
  <c r="K560" i="5"/>
  <c r="P559" i="5"/>
  <c r="N559" i="5"/>
  <c r="M559" i="5"/>
  <c r="L559" i="5"/>
  <c r="K559" i="5"/>
  <c r="P558" i="5"/>
  <c r="N558" i="5"/>
  <c r="M558" i="5"/>
  <c r="L558" i="5"/>
  <c r="K558" i="5"/>
  <c r="P557" i="5"/>
  <c r="N557" i="5"/>
  <c r="M557" i="5"/>
  <c r="L557" i="5"/>
  <c r="K557" i="5"/>
  <c r="P556" i="5"/>
  <c r="N556" i="5"/>
  <c r="M556" i="5"/>
  <c r="L556" i="5"/>
  <c r="K556" i="5"/>
  <c r="P555" i="5"/>
  <c r="N555" i="5"/>
  <c r="M555" i="5"/>
  <c r="L555" i="5"/>
  <c r="K555" i="5"/>
  <c r="P554" i="5"/>
  <c r="O554" i="5"/>
  <c r="J554" i="5" s="1"/>
  <c r="N554" i="5"/>
  <c r="M554" i="5"/>
  <c r="L554" i="5"/>
  <c r="K554" i="5"/>
  <c r="P553" i="5"/>
  <c r="N553" i="5"/>
  <c r="M553" i="5"/>
  <c r="L553" i="5"/>
  <c r="K553" i="5"/>
  <c r="P552" i="5"/>
  <c r="N552" i="5"/>
  <c r="M552" i="5"/>
  <c r="L552" i="5"/>
  <c r="K552" i="5"/>
  <c r="P551" i="5"/>
  <c r="N551" i="5"/>
  <c r="O551" i="5" s="1"/>
  <c r="M551" i="5"/>
  <c r="L551" i="5"/>
  <c r="K551" i="5"/>
  <c r="P550" i="5"/>
  <c r="N550" i="5"/>
  <c r="M550" i="5"/>
  <c r="L550" i="5"/>
  <c r="K550" i="5"/>
  <c r="P549" i="5"/>
  <c r="N549" i="5"/>
  <c r="M549" i="5"/>
  <c r="O549" i="5" s="1"/>
  <c r="J549" i="5" s="1"/>
  <c r="L549" i="5"/>
  <c r="K549" i="5"/>
  <c r="P548" i="5"/>
  <c r="N548" i="5"/>
  <c r="M548" i="5"/>
  <c r="L548" i="5"/>
  <c r="K548" i="5"/>
  <c r="P547" i="5"/>
  <c r="O547" i="5" s="1"/>
  <c r="J547" i="5" s="1"/>
  <c r="N547" i="5"/>
  <c r="M547" i="5"/>
  <c r="L547" i="5"/>
  <c r="K547" i="5"/>
  <c r="P546" i="5"/>
  <c r="N546" i="5"/>
  <c r="M546" i="5"/>
  <c r="L546" i="5"/>
  <c r="K546" i="5"/>
  <c r="P545" i="5"/>
  <c r="N545" i="5"/>
  <c r="M545" i="5"/>
  <c r="L545" i="5"/>
  <c r="K545" i="5"/>
  <c r="P544" i="5"/>
  <c r="N544" i="5"/>
  <c r="M544" i="5"/>
  <c r="L544" i="5"/>
  <c r="K544" i="5"/>
  <c r="P543" i="5"/>
  <c r="N543" i="5"/>
  <c r="M543" i="5"/>
  <c r="L543" i="5"/>
  <c r="K543" i="5"/>
  <c r="P542" i="5"/>
  <c r="O542" i="5" s="1"/>
  <c r="N542" i="5"/>
  <c r="M542" i="5"/>
  <c r="L542" i="5"/>
  <c r="K542" i="5"/>
  <c r="P541" i="5"/>
  <c r="N541" i="5"/>
  <c r="M541" i="5"/>
  <c r="L541" i="5"/>
  <c r="K541" i="5"/>
  <c r="P540" i="5"/>
  <c r="N540" i="5"/>
  <c r="M540" i="5"/>
  <c r="L540" i="5"/>
  <c r="K540" i="5"/>
  <c r="P539" i="5"/>
  <c r="O539" i="5" s="1"/>
  <c r="J539" i="5" s="1"/>
  <c r="N539" i="5"/>
  <c r="M539" i="5"/>
  <c r="L539" i="5"/>
  <c r="K539" i="5"/>
  <c r="P538" i="5"/>
  <c r="O538" i="5"/>
  <c r="J538" i="5" s="1"/>
  <c r="N538" i="5"/>
  <c r="M538" i="5"/>
  <c r="L538" i="5"/>
  <c r="K538" i="5"/>
  <c r="P537" i="5"/>
  <c r="N537" i="5"/>
  <c r="M537" i="5"/>
  <c r="L537" i="5"/>
  <c r="K537" i="5"/>
  <c r="P536" i="5"/>
  <c r="N536" i="5"/>
  <c r="M536" i="5"/>
  <c r="L536" i="5"/>
  <c r="K536" i="5"/>
  <c r="P535" i="5"/>
  <c r="N535" i="5"/>
  <c r="O535" i="5" s="1"/>
  <c r="J535" i="5" s="1"/>
  <c r="M535" i="5"/>
  <c r="L535" i="5"/>
  <c r="K535" i="5"/>
  <c r="P534" i="5"/>
  <c r="N534" i="5"/>
  <c r="M534" i="5"/>
  <c r="L534" i="5"/>
  <c r="K534" i="5"/>
  <c r="P533" i="5"/>
  <c r="N533" i="5"/>
  <c r="M533" i="5"/>
  <c r="L533" i="5"/>
  <c r="K533" i="5"/>
  <c r="P532" i="5"/>
  <c r="N532" i="5"/>
  <c r="O532" i="5" s="1"/>
  <c r="M532" i="5"/>
  <c r="L532" i="5"/>
  <c r="K532" i="5"/>
  <c r="P531" i="5"/>
  <c r="N531" i="5"/>
  <c r="M531" i="5"/>
  <c r="L531" i="5"/>
  <c r="K531" i="5"/>
  <c r="P530" i="5"/>
  <c r="O530" i="5"/>
  <c r="J530" i="5" s="1"/>
  <c r="N530" i="5"/>
  <c r="M530" i="5"/>
  <c r="L530" i="5"/>
  <c r="K530" i="5"/>
  <c r="P529" i="5"/>
  <c r="N529" i="5"/>
  <c r="M529" i="5"/>
  <c r="L529" i="5"/>
  <c r="K529" i="5"/>
  <c r="P528" i="5"/>
  <c r="N528" i="5"/>
  <c r="M528" i="5"/>
  <c r="L528" i="5"/>
  <c r="K528" i="5"/>
  <c r="P527" i="5"/>
  <c r="N527" i="5"/>
  <c r="O527" i="5" s="1"/>
  <c r="M527" i="5"/>
  <c r="L527" i="5"/>
  <c r="K527" i="5"/>
  <c r="P526" i="5"/>
  <c r="N526" i="5"/>
  <c r="M526" i="5"/>
  <c r="L526" i="5"/>
  <c r="K526" i="5"/>
  <c r="P525" i="5"/>
  <c r="N525" i="5"/>
  <c r="M525" i="5"/>
  <c r="O525" i="5" s="1"/>
  <c r="L525" i="5"/>
  <c r="K525" i="5"/>
  <c r="J525" i="5"/>
  <c r="P524" i="5"/>
  <c r="N524" i="5"/>
  <c r="O524" i="5" s="1"/>
  <c r="M524" i="5"/>
  <c r="L524" i="5"/>
  <c r="K524" i="5"/>
  <c r="P523" i="5"/>
  <c r="N523" i="5"/>
  <c r="M523" i="5"/>
  <c r="L523" i="5"/>
  <c r="K523" i="5"/>
  <c r="P522" i="5"/>
  <c r="O522" i="5" s="1"/>
  <c r="J522" i="5" s="1"/>
  <c r="N522" i="5"/>
  <c r="M522" i="5"/>
  <c r="L522" i="5"/>
  <c r="K522" i="5"/>
  <c r="P521" i="5"/>
  <c r="N521" i="5"/>
  <c r="M521" i="5"/>
  <c r="L521" i="5"/>
  <c r="K521" i="5"/>
  <c r="P520" i="5"/>
  <c r="N520" i="5"/>
  <c r="M520" i="5"/>
  <c r="O520" i="5" s="1"/>
  <c r="J520" i="5" s="1"/>
  <c r="L520" i="5"/>
  <c r="K520" i="5"/>
  <c r="P519" i="5"/>
  <c r="N519" i="5"/>
  <c r="M519" i="5"/>
  <c r="L519" i="5"/>
  <c r="K519" i="5"/>
  <c r="P518" i="5"/>
  <c r="O518" i="5" s="1"/>
  <c r="N518" i="5"/>
  <c r="M518" i="5"/>
  <c r="L518" i="5"/>
  <c r="K518" i="5"/>
  <c r="P517" i="5"/>
  <c r="N517" i="5"/>
  <c r="M517" i="5"/>
  <c r="L517" i="5"/>
  <c r="K517" i="5"/>
  <c r="P516" i="5"/>
  <c r="N516" i="5"/>
  <c r="M516" i="5"/>
  <c r="L516" i="5"/>
  <c r="K516" i="5"/>
  <c r="P515" i="5"/>
  <c r="N515" i="5"/>
  <c r="M515" i="5"/>
  <c r="L515" i="5"/>
  <c r="K515" i="5"/>
  <c r="P514" i="5"/>
  <c r="O514" i="5"/>
  <c r="J514" i="5" s="1"/>
  <c r="N514" i="5"/>
  <c r="M514" i="5"/>
  <c r="L514" i="5"/>
  <c r="K514" i="5"/>
  <c r="P513" i="5"/>
  <c r="N513" i="5"/>
  <c r="M513" i="5"/>
  <c r="L513" i="5"/>
  <c r="K513" i="5"/>
  <c r="P512" i="5"/>
  <c r="N512" i="5"/>
  <c r="M512" i="5"/>
  <c r="L512" i="5"/>
  <c r="K512" i="5"/>
  <c r="P511" i="5"/>
  <c r="N511" i="5"/>
  <c r="O511" i="5" s="1"/>
  <c r="M511" i="5"/>
  <c r="L511" i="5"/>
  <c r="K511" i="5"/>
  <c r="P510" i="5"/>
  <c r="N510" i="5"/>
  <c r="M510" i="5"/>
  <c r="L510" i="5"/>
  <c r="K510" i="5"/>
  <c r="P509" i="5"/>
  <c r="N509" i="5"/>
  <c r="M509" i="5"/>
  <c r="O509" i="5" s="1"/>
  <c r="L509" i="5"/>
  <c r="K509" i="5"/>
  <c r="P508" i="5"/>
  <c r="N508" i="5"/>
  <c r="O508" i="5" s="1"/>
  <c r="M508" i="5"/>
  <c r="L508" i="5"/>
  <c r="K508" i="5"/>
  <c r="P507" i="5"/>
  <c r="N507" i="5"/>
  <c r="M507" i="5"/>
  <c r="L507" i="5"/>
  <c r="K507" i="5"/>
  <c r="P506" i="5"/>
  <c r="N506" i="5"/>
  <c r="O506" i="5" s="1"/>
  <c r="J506" i="5" s="1"/>
  <c r="M506" i="5"/>
  <c r="L506" i="5"/>
  <c r="K506" i="5"/>
  <c r="P505" i="5"/>
  <c r="N505" i="5"/>
  <c r="M505" i="5"/>
  <c r="L505" i="5"/>
  <c r="K505" i="5"/>
  <c r="P504" i="5"/>
  <c r="N504" i="5"/>
  <c r="M504" i="5"/>
  <c r="L504" i="5"/>
  <c r="K504" i="5"/>
  <c r="P503" i="5"/>
  <c r="N503" i="5"/>
  <c r="M503" i="5"/>
  <c r="L503" i="5"/>
  <c r="K503" i="5"/>
  <c r="P502" i="5"/>
  <c r="N502" i="5"/>
  <c r="M502" i="5"/>
  <c r="L502" i="5"/>
  <c r="K502" i="5"/>
  <c r="P501" i="5"/>
  <c r="N501" i="5"/>
  <c r="M501" i="5"/>
  <c r="L501" i="5"/>
  <c r="K501" i="5"/>
  <c r="P500" i="5"/>
  <c r="N500" i="5"/>
  <c r="M500" i="5"/>
  <c r="L500" i="5"/>
  <c r="K500" i="5"/>
  <c r="P499" i="5"/>
  <c r="N499" i="5"/>
  <c r="M499" i="5"/>
  <c r="L499" i="5"/>
  <c r="K499" i="5"/>
  <c r="P498" i="5"/>
  <c r="O498" i="5" s="1"/>
  <c r="J498" i="5" s="1"/>
  <c r="N498" i="5"/>
  <c r="M498" i="5"/>
  <c r="L498" i="5"/>
  <c r="K498" i="5"/>
  <c r="P497" i="5"/>
  <c r="N497" i="5"/>
  <c r="M497" i="5"/>
  <c r="L497" i="5"/>
  <c r="K497" i="5"/>
  <c r="P496" i="5"/>
  <c r="N496" i="5"/>
  <c r="M496" i="5"/>
  <c r="O496" i="5" s="1"/>
  <c r="J496" i="5" s="1"/>
  <c r="L496" i="5"/>
  <c r="K496" i="5"/>
  <c r="P495" i="5"/>
  <c r="N495" i="5"/>
  <c r="M495" i="5"/>
  <c r="L495" i="5"/>
  <c r="K495" i="5"/>
  <c r="P494" i="5"/>
  <c r="O494" i="5" s="1"/>
  <c r="N494" i="5"/>
  <c r="M494" i="5"/>
  <c r="L494" i="5"/>
  <c r="K494" i="5"/>
  <c r="P493" i="5"/>
  <c r="N493" i="5"/>
  <c r="M493" i="5"/>
  <c r="L493" i="5"/>
  <c r="K493" i="5"/>
  <c r="P492" i="5"/>
  <c r="N492" i="5"/>
  <c r="M492" i="5"/>
  <c r="L492" i="5"/>
  <c r="K492" i="5"/>
  <c r="P491" i="5"/>
  <c r="O491" i="5" s="1"/>
  <c r="J491" i="5" s="1"/>
  <c r="N491" i="5"/>
  <c r="M491" i="5"/>
  <c r="L491" i="5"/>
  <c r="K491" i="5"/>
  <c r="P490" i="5"/>
  <c r="N490" i="5"/>
  <c r="M490" i="5"/>
  <c r="L490" i="5"/>
  <c r="K490" i="5"/>
  <c r="P489" i="5"/>
  <c r="N489" i="5"/>
  <c r="M489" i="5"/>
  <c r="L489" i="5"/>
  <c r="K489" i="5"/>
  <c r="P488" i="5"/>
  <c r="N488" i="5"/>
  <c r="M488" i="5"/>
  <c r="L488" i="5"/>
  <c r="K488" i="5"/>
  <c r="P487" i="5"/>
  <c r="N487" i="5"/>
  <c r="M487" i="5"/>
  <c r="L487" i="5"/>
  <c r="K487" i="5"/>
  <c r="P486" i="5"/>
  <c r="N486" i="5"/>
  <c r="M486" i="5"/>
  <c r="L486" i="5"/>
  <c r="K486" i="5"/>
  <c r="P485" i="5"/>
  <c r="N485" i="5"/>
  <c r="M485" i="5"/>
  <c r="L485" i="5"/>
  <c r="K485" i="5"/>
  <c r="P484" i="5"/>
  <c r="N484" i="5"/>
  <c r="O484" i="5" s="1"/>
  <c r="M484" i="5"/>
  <c r="L484" i="5"/>
  <c r="K484" i="5"/>
  <c r="J484" i="5" s="1"/>
  <c r="P483" i="5"/>
  <c r="N483" i="5"/>
  <c r="M483" i="5"/>
  <c r="L483" i="5"/>
  <c r="K483" i="5"/>
  <c r="P482" i="5"/>
  <c r="N482" i="5"/>
  <c r="M482" i="5"/>
  <c r="L482" i="5"/>
  <c r="K482" i="5"/>
  <c r="P481" i="5"/>
  <c r="N481" i="5"/>
  <c r="M481" i="5"/>
  <c r="L481" i="5"/>
  <c r="K481" i="5"/>
  <c r="P480" i="5"/>
  <c r="N480" i="5"/>
  <c r="M480" i="5"/>
  <c r="O480" i="5" s="1"/>
  <c r="J480" i="5" s="1"/>
  <c r="L480" i="5"/>
  <c r="K480" i="5"/>
  <c r="P479" i="5"/>
  <c r="N479" i="5"/>
  <c r="M479" i="5"/>
  <c r="L479" i="5"/>
  <c r="K479" i="5"/>
  <c r="P478" i="5"/>
  <c r="O478" i="5" s="1"/>
  <c r="N478" i="5"/>
  <c r="M478" i="5"/>
  <c r="L478" i="5"/>
  <c r="K478" i="5"/>
  <c r="P477" i="5"/>
  <c r="N477" i="5"/>
  <c r="M477" i="5"/>
  <c r="L477" i="5"/>
  <c r="K477" i="5"/>
  <c r="P476" i="5"/>
  <c r="N476" i="5"/>
  <c r="M476" i="5"/>
  <c r="L476" i="5"/>
  <c r="K476" i="5"/>
  <c r="P475" i="5"/>
  <c r="O475" i="5" s="1"/>
  <c r="J475" i="5" s="1"/>
  <c r="N475" i="5"/>
  <c r="M475" i="5"/>
  <c r="L475" i="5"/>
  <c r="K475" i="5"/>
  <c r="P474" i="5"/>
  <c r="N474" i="5"/>
  <c r="M474" i="5"/>
  <c r="L474" i="5"/>
  <c r="K474" i="5"/>
  <c r="P473" i="5"/>
  <c r="N473" i="5"/>
  <c r="M473" i="5"/>
  <c r="L473" i="5"/>
  <c r="K473" i="5"/>
  <c r="P472" i="5"/>
  <c r="N472" i="5"/>
  <c r="M472" i="5"/>
  <c r="L472" i="5"/>
  <c r="K472" i="5"/>
  <c r="P471" i="5"/>
  <c r="N471" i="5"/>
  <c r="M471" i="5"/>
  <c r="L471" i="5"/>
  <c r="K471" i="5"/>
  <c r="P470" i="5"/>
  <c r="O470" i="5" s="1"/>
  <c r="N470" i="5"/>
  <c r="M470" i="5"/>
  <c r="L470" i="5"/>
  <c r="K470" i="5"/>
  <c r="P469" i="5"/>
  <c r="O469" i="5"/>
  <c r="J469" i="5" s="1"/>
  <c r="N469" i="5"/>
  <c r="M469" i="5"/>
  <c r="L469" i="5"/>
  <c r="K469" i="5"/>
  <c r="P468" i="5"/>
  <c r="N468" i="5"/>
  <c r="M468" i="5"/>
  <c r="L468" i="5"/>
  <c r="K468" i="5"/>
  <c r="P467" i="5"/>
  <c r="N467" i="5"/>
  <c r="M467" i="5"/>
  <c r="L467" i="5"/>
  <c r="K467" i="5"/>
  <c r="P466" i="5"/>
  <c r="O466" i="5" s="1"/>
  <c r="N466" i="5"/>
  <c r="M466" i="5"/>
  <c r="L466" i="5"/>
  <c r="K466" i="5"/>
  <c r="P465" i="5"/>
  <c r="N465" i="5"/>
  <c r="M465" i="5"/>
  <c r="L465" i="5"/>
  <c r="K465" i="5"/>
  <c r="P464" i="5"/>
  <c r="N464" i="5"/>
  <c r="M464" i="5"/>
  <c r="O464" i="5" s="1"/>
  <c r="J464" i="5" s="1"/>
  <c r="L464" i="5"/>
  <c r="K464" i="5"/>
  <c r="P463" i="5"/>
  <c r="N463" i="5"/>
  <c r="M463" i="5"/>
  <c r="L463" i="5"/>
  <c r="K463" i="5"/>
  <c r="P462" i="5"/>
  <c r="O462" i="5" s="1"/>
  <c r="N462" i="5"/>
  <c r="M462" i="5"/>
  <c r="L462" i="5"/>
  <c r="K462" i="5"/>
  <c r="P461" i="5"/>
  <c r="N461" i="5"/>
  <c r="M461" i="5"/>
  <c r="L461" i="5"/>
  <c r="K461" i="5"/>
  <c r="P460" i="5"/>
  <c r="N460" i="5"/>
  <c r="O460" i="5" s="1"/>
  <c r="M460" i="5"/>
  <c r="L460" i="5"/>
  <c r="K460" i="5"/>
  <c r="J460" i="5" s="1"/>
  <c r="P459" i="5"/>
  <c r="N459" i="5"/>
  <c r="M459" i="5"/>
  <c r="L459" i="5"/>
  <c r="K459" i="5"/>
  <c r="P458" i="5"/>
  <c r="O458" i="5" s="1"/>
  <c r="J458" i="5" s="1"/>
  <c r="N458" i="5"/>
  <c r="M458" i="5"/>
  <c r="L458" i="5"/>
  <c r="K458" i="5"/>
  <c r="P457" i="5"/>
  <c r="N457" i="5"/>
  <c r="M457" i="5"/>
  <c r="L457" i="5"/>
  <c r="K457" i="5"/>
  <c r="P456" i="5"/>
  <c r="N456" i="5"/>
  <c r="M456" i="5"/>
  <c r="O456" i="5" s="1"/>
  <c r="J456" i="5" s="1"/>
  <c r="L456" i="5"/>
  <c r="K456" i="5"/>
  <c r="P455" i="5"/>
  <c r="N455" i="5"/>
  <c r="M455" i="5"/>
  <c r="L455" i="5"/>
  <c r="K455" i="5"/>
  <c r="P454" i="5"/>
  <c r="O454" i="5" s="1"/>
  <c r="N454" i="5"/>
  <c r="M454" i="5"/>
  <c r="L454" i="5"/>
  <c r="K454" i="5"/>
  <c r="P453" i="5"/>
  <c r="N453" i="5"/>
  <c r="M453" i="5"/>
  <c r="L453" i="5"/>
  <c r="K453" i="5"/>
  <c r="P452" i="5"/>
  <c r="N452" i="5"/>
  <c r="O452" i="5" s="1"/>
  <c r="M452" i="5"/>
  <c r="L452" i="5"/>
  <c r="K452" i="5"/>
  <c r="P451" i="5"/>
  <c r="N451" i="5"/>
  <c r="M451" i="5"/>
  <c r="L451" i="5"/>
  <c r="K451" i="5"/>
  <c r="P450" i="5"/>
  <c r="N450" i="5"/>
  <c r="O450" i="5" s="1"/>
  <c r="J450" i="5" s="1"/>
  <c r="M450" i="5"/>
  <c r="L450" i="5"/>
  <c r="K450" i="5"/>
  <c r="P449" i="5"/>
  <c r="N449" i="5"/>
  <c r="M449" i="5"/>
  <c r="L449" i="5"/>
  <c r="K449" i="5"/>
  <c r="P448" i="5"/>
  <c r="N448" i="5"/>
  <c r="M448" i="5"/>
  <c r="L448" i="5"/>
  <c r="K448" i="5"/>
  <c r="P447" i="5"/>
  <c r="N447" i="5"/>
  <c r="M447" i="5"/>
  <c r="L447" i="5"/>
  <c r="K447" i="5"/>
  <c r="P446" i="5"/>
  <c r="N446" i="5"/>
  <c r="M446" i="5"/>
  <c r="L446" i="5"/>
  <c r="K446" i="5"/>
  <c r="P445" i="5"/>
  <c r="O445" i="5" s="1"/>
  <c r="N445" i="5"/>
  <c r="M445" i="5"/>
  <c r="L445" i="5"/>
  <c r="K445" i="5"/>
  <c r="P444" i="5"/>
  <c r="N444" i="5"/>
  <c r="O444" i="5" s="1"/>
  <c r="M444" i="5"/>
  <c r="L444" i="5"/>
  <c r="K444" i="5"/>
  <c r="P443" i="5"/>
  <c r="N443" i="5"/>
  <c r="M443" i="5"/>
  <c r="L443" i="5"/>
  <c r="K443" i="5"/>
  <c r="P442" i="5"/>
  <c r="O442" i="5"/>
  <c r="J442" i="5" s="1"/>
  <c r="N442" i="5"/>
  <c r="M442" i="5"/>
  <c r="L442" i="5"/>
  <c r="K442" i="5"/>
  <c r="P441" i="5"/>
  <c r="N441" i="5"/>
  <c r="M441" i="5"/>
  <c r="L441" i="5"/>
  <c r="K441" i="5"/>
  <c r="P440" i="5"/>
  <c r="N440" i="5"/>
  <c r="M440" i="5"/>
  <c r="L440" i="5"/>
  <c r="K440" i="5"/>
  <c r="P439" i="5"/>
  <c r="N439" i="5"/>
  <c r="O439" i="5" s="1"/>
  <c r="M439" i="5"/>
  <c r="L439" i="5"/>
  <c r="K439" i="5"/>
  <c r="P438" i="5"/>
  <c r="N438" i="5"/>
  <c r="M438" i="5"/>
  <c r="L438" i="5"/>
  <c r="K438" i="5"/>
  <c r="P437" i="5"/>
  <c r="N437" i="5"/>
  <c r="M437" i="5"/>
  <c r="L437" i="5"/>
  <c r="K437" i="5"/>
  <c r="P436" i="5"/>
  <c r="N436" i="5"/>
  <c r="M436" i="5"/>
  <c r="L436" i="5"/>
  <c r="K436" i="5"/>
  <c r="P435" i="5"/>
  <c r="N435" i="5"/>
  <c r="M435" i="5"/>
  <c r="L435" i="5"/>
  <c r="K435" i="5"/>
  <c r="P434" i="5"/>
  <c r="O434" i="5"/>
  <c r="J434" i="5" s="1"/>
  <c r="N434" i="5"/>
  <c r="M434" i="5"/>
  <c r="L434" i="5"/>
  <c r="K434" i="5"/>
  <c r="P433" i="5"/>
  <c r="O433" i="5" s="1"/>
  <c r="N433" i="5"/>
  <c r="M433" i="5"/>
  <c r="L433" i="5"/>
  <c r="K433" i="5"/>
  <c r="P432" i="5"/>
  <c r="N432" i="5"/>
  <c r="M432" i="5"/>
  <c r="L432" i="5"/>
  <c r="K432" i="5"/>
  <c r="P431" i="5"/>
  <c r="N431" i="5"/>
  <c r="O431" i="5" s="1"/>
  <c r="J431" i="5" s="1"/>
  <c r="M431" i="5"/>
  <c r="L431" i="5"/>
  <c r="K431" i="5"/>
  <c r="P430" i="5"/>
  <c r="N430" i="5"/>
  <c r="M430" i="5"/>
  <c r="L430" i="5"/>
  <c r="K430" i="5"/>
  <c r="P429" i="5"/>
  <c r="N429" i="5"/>
  <c r="O429" i="5" s="1"/>
  <c r="M429" i="5"/>
  <c r="L429" i="5"/>
  <c r="K429" i="5"/>
  <c r="J429" i="5" s="1"/>
  <c r="P428" i="5"/>
  <c r="N428" i="5"/>
  <c r="M428" i="5"/>
  <c r="L428" i="5"/>
  <c r="K428" i="5"/>
  <c r="P427" i="5"/>
  <c r="O427" i="5" s="1"/>
  <c r="J427" i="5" s="1"/>
  <c r="N427" i="5"/>
  <c r="M427" i="5"/>
  <c r="L427" i="5"/>
  <c r="K427" i="5"/>
  <c r="P426" i="5"/>
  <c r="O426" i="5"/>
  <c r="J426" i="5" s="1"/>
  <c r="N426" i="5"/>
  <c r="M426" i="5"/>
  <c r="L426" i="5"/>
  <c r="K426" i="5"/>
  <c r="P425" i="5"/>
  <c r="O425" i="5" s="1"/>
  <c r="N425" i="5"/>
  <c r="M425" i="5"/>
  <c r="L425" i="5"/>
  <c r="K425" i="5"/>
  <c r="P424" i="5"/>
  <c r="N424" i="5"/>
  <c r="M424" i="5"/>
  <c r="L424" i="5"/>
  <c r="K424" i="5"/>
  <c r="P423" i="5"/>
  <c r="N423" i="5"/>
  <c r="O423" i="5" s="1"/>
  <c r="J423" i="5" s="1"/>
  <c r="M423" i="5"/>
  <c r="L423" i="5"/>
  <c r="K423" i="5"/>
  <c r="P422" i="5"/>
  <c r="N422" i="5"/>
  <c r="M422" i="5"/>
  <c r="L422" i="5"/>
  <c r="K422" i="5"/>
  <c r="P421" i="5"/>
  <c r="O421" i="5"/>
  <c r="J421" i="5" s="1"/>
  <c r="N421" i="5"/>
  <c r="M421" i="5"/>
  <c r="L421" i="5"/>
  <c r="K421" i="5"/>
  <c r="P420" i="5"/>
  <c r="N420" i="5"/>
  <c r="M420" i="5"/>
  <c r="L420" i="5"/>
  <c r="K420" i="5"/>
  <c r="P419" i="5"/>
  <c r="O419" i="5" s="1"/>
  <c r="J419" i="5" s="1"/>
  <c r="N419" i="5"/>
  <c r="M419" i="5"/>
  <c r="L419" i="5"/>
  <c r="K419" i="5"/>
  <c r="P418" i="5"/>
  <c r="N418" i="5"/>
  <c r="M418" i="5"/>
  <c r="L418" i="5"/>
  <c r="K418" i="5"/>
  <c r="P417" i="5"/>
  <c r="O417" i="5" s="1"/>
  <c r="N417" i="5"/>
  <c r="M417" i="5"/>
  <c r="L417" i="5"/>
  <c r="K417" i="5"/>
  <c r="P416" i="5"/>
  <c r="N416" i="5"/>
  <c r="M416" i="5"/>
  <c r="L416" i="5"/>
  <c r="K416" i="5"/>
  <c r="P415" i="5"/>
  <c r="N415" i="5"/>
  <c r="M415" i="5"/>
  <c r="L415" i="5"/>
  <c r="K415" i="5"/>
  <c r="P414" i="5"/>
  <c r="N414" i="5"/>
  <c r="M414" i="5"/>
  <c r="L414" i="5"/>
  <c r="K414" i="5"/>
  <c r="P413" i="5"/>
  <c r="O413" i="5"/>
  <c r="J413" i="5" s="1"/>
  <c r="N413" i="5"/>
  <c r="M413" i="5"/>
  <c r="L413" i="5"/>
  <c r="K413" i="5"/>
  <c r="P412" i="5"/>
  <c r="N412" i="5"/>
  <c r="M412" i="5"/>
  <c r="L412" i="5"/>
  <c r="K412" i="5"/>
  <c r="P411" i="5"/>
  <c r="O411" i="5" s="1"/>
  <c r="J411" i="5" s="1"/>
  <c r="N411" i="5"/>
  <c r="M411" i="5"/>
  <c r="L411" i="5"/>
  <c r="K411" i="5"/>
  <c r="P410" i="5"/>
  <c r="N410" i="5"/>
  <c r="M410" i="5"/>
  <c r="L410" i="5"/>
  <c r="K410" i="5"/>
  <c r="P409" i="5"/>
  <c r="N409" i="5"/>
  <c r="M409" i="5"/>
  <c r="L409" i="5"/>
  <c r="K409" i="5"/>
  <c r="P408" i="5"/>
  <c r="N408" i="5"/>
  <c r="M408" i="5"/>
  <c r="L408" i="5"/>
  <c r="K408" i="5"/>
  <c r="P407" i="5"/>
  <c r="N407" i="5"/>
  <c r="M407" i="5"/>
  <c r="L407" i="5"/>
  <c r="K407" i="5"/>
  <c r="P406" i="5"/>
  <c r="O406" i="5" s="1"/>
  <c r="N406" i="5"/>
  <c r="M406" i="5"/>
  <c r="L406" i="5"/>
  <c r="K406" i="5"/>
  <c r="P405" i="5"/>
  <c r="O405" i="5"/>
  <c r="J405" i="5" s="1"/>
  <c r="N405" i="5"/>
  <c r="M405" i="5"/>
  <c r="L405" i="5"/>
  <c r="K405" i="5"/>
  <c r="P404" i="5"/>
  <c r="N404" i="5"/>
  <c r="M404" i="5"/>
  <c r="L404" i="5"/>
  <c r="K404" i="5"/>
  <c r="P403" i="5"/>
  <c r="N403" i="5"/>
  <c r="M403" i="5"/>
  <c r="L403" i="5"/>
  <c r="K403" i="5"/>
  <c r="P402" i="5"/>
  <c r="O402" i="5" s="1"/>
  <c r="N402" i="5"/>
  <c r="M402" i="5"/>
  <c r="L402" i="5"/>
  <c r="K402" i="5"/>
  <c r="P401" i="5"/>
  <c r="N401" i="5"/>
  <c r="M401" i="5"/>
  <c r="L401" i="5"/>
  <c r="K401" i="5"/>
  <c r="P400" i="5"/>
  <c r="N400" i="5"/>
  <c r="M400" i="5"/>
  <c r="O400" i="5" s="1"/>
  <c r="J400" i="5" s="1"/>
  <c r="L400" i="5"/>
  <c r="K400" i="5"/>
  <c r="P399" i="5"/>
  <c r="N399" i="5"/>
  <c r="M399" i="5"/>
  <c r="L399" i="5"/>
  <c r="K399" i="5"/>
  <c r="P398" i="5"/>
  <c r="O398" i="5" s="1"/>
  <c r="N398" i="5"/>
  <c r="M398" i="5"/>
  <c r="L398" i="5"/>
  <c r="K398" i="5"/>
  <c r="P397" i="5"/>
  <c r="N397" i="5"/>
  <c r="M397" i="5"/>
  <c r="L397" i="5"/>
  <c r="K397" i="5"/>
  <c r="P396" i="5"/>
  <c r="N396" i="5"/>
  <c r="O396" i="5" s="1"/>
  <c r="M396" i="5"/>
  <c r="L396" i="5"/>
  <c r="K396" i="5"/>
  <c r="J396" i="5" s="1"/>
  <c r="P395" i="5"/>
  <c r="N395" i="5"/>
  <c r="M395" i="5"/>
  <c r="L395" i="5"/>
  <c r="K395" i="5"/>
  <c r="P394" i="5"/>
  <c r="O394" i="5" s="1"/>
  <c r="N394" i="5"/>
  <c r="M394" i="5"/>
  <c r="L394" i="5"/>
  <c r="K394" i="5"/>
  <c r="P393" i="5"/>
  <c r="N393" i="5"/>
  <c r="M393" i="5"/>
  <c r="L393" i="5"/>
  <c r="K393" i="5"/>
  <c r="P392" i="5"/>
  <c r="N392" i="5"/>
  <c r="O392" i="5" s="1"/>
  <c r="M392" i="5"/>
  <c r="L392" i="5"/>
  <c r="K392" i="5"/>
  <c r="P391" i="5"/>
  <c r="N391" i="5"/>
  <c r="M391" i="5"/>
  <c r="L391" i="5"/>
  <c r="K391" i="5"/>
  <c r="P390" i="5"/>
  <c r="N390" i="5"/>
  <c r="M390" i="5"/>
  <c r="L390" i="5"/>
  <c r="K390" i="5"/>
  <c r="P389" i="5"/>
  <c r="N389" i="5"/>
  <c r="M389" i="5"/>
  <c r="L389" i="5"/>
  <c r="K389" i="5"/>
  <c r="P388" i="5"/>
  <c r="N388" i="5"/>
  <c r="O388" i="5" s="1"/>
  <c r="M388" i="5"/>
  <c r="L388" i="5"/>
  <c r="K388" i="5"/>
  <c r="J388" i="5" s="1"/>
  <c r="P387" i="5"/>
  <c r="N387" i="5"/>
  <c r="M387" i="5"/>
  <c r="L387" i="5"/>
  <c r="K387" i="5"/>
  <c r="P386" i="5"/>
  <c r="N386" i="5"/>
  <c r="M386" i="5"/>
  <c r="O386" i="5" s="1"/>
  <c r="J386" i="5" s="1"/>
  <c r="L386" i="5"/>
  <c r="K386" i="5"/>
  <c r="P385" i="5"/>
  <c r="N385" i="5"/>
  <c r="M385" i="5"/>
  <c r="L385" i="5"/>
  <c r="K385" i="5"/>
  <c r="P384" i="5"/>
  <c r="N384" i="5"/>
  <c r="M384" i="5"/>
  <c r="L384" i="5"/>
  <c r="K384" i="5"/>
  <c r="P383" i="5"/>
  <c r="N383" i="5"/>
  <c r="O383" i="5" s="1"/>
  <c r="J383" i="5" s="1"/>
  <c r="M383" i="5"/>
  <c r="L383" i="5"/>
  <c r="K383" i="5"/>
  <c r="P382" i="5"/>
  <c r="N382" i="5"/>
  <c r="M382" i="5"/>
  <c r="L382" i="5"/>
  <c r="K382" i="5"/>
  <c r="P381" i="5"/>
  <c r="N381" i="5"/>
  <c r="M381" i="5"/>
  <c r="L381" i="5"/>
  <c r="K381" i="5"/>
  <c r="P380" i="5"/>
  <c r="N380" i="5"/>
  <c r="O380" i="5" s="1"/>
  <c r="M380" i="5"/>
  <c r="L380" i="5"/>
  <c r="K380" i="5"/>
  <c r="P379" i="5"/>
  <c r="N379" i="5"/>
  <c r="M379" i="5"/>
  <c r="L379" i="5"/>
  <c r="K379" i="5"/>
  <c r="P378" i="5"/>
  <c r="O378" i="5"/>
  <c r="J378" i="5" s="1"/>
  <c r="N378" i="5"/>
  <c r="M378" i="5"/>
  <c r="L378" i="5"/>
  <c r="K378" i="5"/>
  <c r="P377" i="5"/>
  <c r="N377" i="5"/>
  <c r="M377" i="5"/>
  <c r="L377" i="5"/>
  <c r="K377" i="5"/>
  <c r="P376" i="5"/>
  <c r="N376" i="5"/>
  <c r="M376" i="5"/>
  <c r="L376" i="5"/>
  <c r="K376" i="5"/>
  <c r="P375" i="5"/>
  <c r="N375" i="5"/>
  <c r="O375" i="5" s="1"/>
  <c r="M375" i="5"/>
  <c r="L375" i="5"/>
  <c r="K375" i="5"/>
  <c r="P374" i="5"/>
  <c r="N374" i="5"/>
  <c r="M374" i="5"/>
  <c r="L374" i="5"/>
  <c r="K374" i="5"/>
  <c r="P373" i="5"/>
  <c r="N373" i="5"/>
  <c r="M373" i="5"/>
  <c r="L373" i="5"/>
  <c r="K373" i="5"/>
  <c r="P372" i="5"/>
  <c r="N372" i="5"/>
  <c r="O372" i="5" s="1"/>
  <c r="M372" i="5"/>
  <c r="L372" i="5"/>
  <c r="K372" i="5"/>
  <c r="P371" i="5"/>
  <c r="N371" i="5"/>
  <c r="M371" i="5"/>
  <c r="L371" i="5"/>
  <c r="K371" i="5"/>
  <c r="P370" i="5"/>
  <c r="N370" i="5"/>
  <c r="M370" i="5"/>
  <c r="L370" i="5"/>
  <c r="K370" i="5"/>
  <c r="P369" i="5"/>
  <c r="O369" i="5" s="1"/>
  <c r="N369" i="5"/>
  <c r="M369" i="5"/>
  <c r="L369" i="5"/>
  <c r="K369" i="5"/>
  <c r="P368" i="5"/>
  <c r="N368" i="5"/>
  <c r="M368" i="5"/>
  <c r="L368" i="5"/>
  <c r="K368" i="5"/>
  <c r="P367" i="5"/>
  <c r="N367" i="5"/>
  <c r="O367" i="5" s="1"/>
  <c r="M367" i="5"/>
  <c r="L367" i="5"/>
  <c r="K367" i="5"/>
  <c r="P366" i="5"/>
  <c r="N366" i="5"/>
  <c r="M366" i="5"/>
  <c r="L366" i="5"/>
  <c r="K366" i="5"/>
  <c r="P365" i="5"/>
  <c r="N365" i="5"/>
  <c r="M365" i="5"/>
  <c r="L365" i="5"/>
  <c r="K365" i="5"/>
  <c r="P364" i="5"/>
  <c r="O364" i="5" s="1"/>
  <c r="N364" i="5"/>
  <c r="M364" i="5"/>
  <c r="L364" i="5"/>
  <c r="K364" i="5"/>
  <c r="P363" i="5"/>
  <c r="N363" i="5"/>
  <c r="M363" i="5"/>
  <c r="L363" i="5"/>
  <c r="K363" i="5"/>
  <c r="P362" i="5"/>
  <c r="N362" i="5"/>
  <c r="M362" i="5"/>
  <c r="O362" i="5" s="1"/>
  <c r="J362" i="5" s="1"/>
  <c r="L362" i="5"/>
  <c r="K362" i="5"/>
  <c r="P361" i="5"/>
  <c r="N361" i="5"/>
  <c r="M361" i="5"/>
  <c r="L361" i="5"/>
  <c r="K361" i="5"/>
  <c r="P360" i="5"/>
  <c r="O360" i="5" s="1"/>
  <c r="N360" i="5"/>
  <c r="M360" i="5"/>
  <c r="L360" i="5"/>
  <c r="K360" i="5"/>
  <c r="P359" i="5"/>
  <c r="N359" i="5"/>
  <c r="M359" i="5"/>
  <c r="L359" i="5"/>
  <c r="K359" i="5"/>
  <c r="P358" i="5"/>
  <c r="N358" i="5"/>
  <c r="M358" i="5"/>
  <c r="L358" i="5"/>
  <c r="K358" i="5"/>
  <c r="P357" i="5"/>
  <c r="O357" i="5" s="1"/>
  <c r="J357" i="5" s="1"/>
  <c r="N357" i="5"/>
  <c r="M357" i="5"/>
  <c r="L357" i="5"/>
  <c r="K357" i="5"/>
  <c r="P356" i="5"/>
  <c r="O356" i="5" s="1"/>
  <c r="N356" i="5"/>
  <c r="M356" i="5"/>
  <c r="L356" i="5"/>
  <c r="K356" i="5"/>
  <c r="J356" i="5" s="1"/>
  <c r="P355" i="5"/>
  <c r="N355" i="5"/>
  <c r="M355" i="5"/>
  <c r="L355" i="5"/>
  <c r="K355" i="5"/>
  <c r="P354" i="5"/>
  <c r="N354" i="5"/>
  <c r="M354" i="5"/>
  <c r="O354" i="5" s="1"/>
  <c r="J354" i="5" s="1"/>
  <c r="L354" i="5"/>
  <c r="K354" i="5"/>
  <c r="P353" i="5"/>
  <c r="N353" i="5"/>
  <c r="M353" i="5"/>
  <c r="L353" i="5"/>
  <c r="K353" i="5"/>
  <c r="P352" i="5"/>
  <c r="O352" i="5" s="1"/>
  <c r="J352" i="5" s="1"/>
  <c r="N352" i="5"/>
  <c r="M352" i="5"/>
  <c r="L352" i="5"/>
  <c r="K352" i="5"/>
  <c r="P351" i="5"/>
  <c r="N351" i="5"/>
  <c r="O351" i="5" s="1"/>
  <c r="J351" i="5" s="1"/>
  <c r="M351" i="5"/>
  <c r="L351" i="5"/>
  <c r="K351" i="5"/>
  <c r="P350" i="5"/>
  <c r="N350" i="5"/>
  <c r="M350" i="5"/>
  <c r="L350" i="5"/>
  <c r="K350" i="5"/>
  <c r="P349" i="5"/>
  <c r="N349" i="5"/>
  <c r="M349" i="5"/>
  <c r="L349" i="5"/>
  <c r="K349" i="5"/>
  <c r="P348" i="5"/>
  <c r="N348" i="5"/>
  <c r="M348" i="5"/>
  <c r="L348" i="5"/>
  <c r="K348" i="5"/>
  <c r="P347" i="5"/>
  <c r="N347" i="5"/>
  <c r="M347" i="5"/>
  <c r="L347" i="5"/>
  <c r="K347" i="5"/>
  <c r="P346" i="5"/>
  <c r="O346" i="5" s="1"/>
  <c r="J346" i="5" s="1"/>
  <c r="N346" i="5"/>
  <c r="M346" i="5"/>
  <c r="L346" i="5"/>
  <c r="K346" i="5"/>
  <c r="P345" i="5"/>
  <c r="N345" i="5"/>
  <c r="M345" i="5"/>
  <c r="L345" i="5"/>
  <c r="K345" i="5"/>
  <c r="P344" i="5"/>
  <c r="N344" i="5"/>
  <c r="M344" i="5"/>
  <c r="L344" i="5"/>
  <c r="K344" i="5"/>
  <c r="P343" i="5"/>
  <c r="N343" i="5"/>
  <c r="M343" i="5"/>
  <c r="L343" i="5"/>
  <c r="K343" i="5"/>
  <c r="P342" i="5"/>
  <c r="N342" i="5"/>
  <c r="M342" i="5"/>
  <c r="L342" i="5"/>
  <c r="K342" i="5"/>
  <c r="P341" i="5"/>
  <c r="O341" i="5"/>
  <c r="J341" i="5" s="1"/>
  <c r="N341" i="5"/>
  <c r="M341" i="5"/>
  <c r="L341" i="5"/>
  <c r="K341" i="5"/>
  <c r="P340" i="5"/>
  <c r="N340" i="5"/>
  <c r="M340" i="5"/>
  <c r="L340" i="5"/>
  <c r="K340" i="5"/>
  <c r="P339" i="5"/>
  <c r="N339" i="5"/>
  <c r="M339" i="5"/>
  <c r="L339" i="5"/>
  <c r="K339" i="5"/>
  <c r="P338" i="5"/>
  <c r="O338" i="5"/>
  <c r="J338" i="5" s="1"/>
  <c r="N338" i="5"/>
  <c r="M338" i="5"/>
  <c r="L338" i="5"/>
  <c r="K338" i="5"/>
  <c r="P337" i="5"/>
  <c r="N337" i="5"/>
  <c r="M337" i="5"/>
  <c r="L337" i="5"/>
  <c r="K337" i="5"/>
  <c r="P336" i="5"/>
  <c r="N336" i="5"/>
  <c r="M336" i="5"/>
  <c r="L336" i="5"/>
  <c r="K336" i="5"/>
  <c r="P335" i="5"/>
  <c r="N335" i="5"/>
  <c r="M335" i="5"/>
  <c r="L335" i="5"/>
  <c r="K335" i="5"/>
  <c r="P334" i="5"/>
  <c r="N334" i="5"/>
  <c r="M334" i="5"/>
  <c r="L334" i="5"/>
  <c r="K334" i="5"/>
  <c r="P333" i="5"/>
  <c r="N333" i="5"/>
  <c r="M333" i="5"/>
  <c r="L333" i="5"/>
  <c r="K333" i="5"/>
  <c r="P332" i="5"/>
  <c r="O332" i="5"/>
  <c r="N332" i="5"/>
  <c r="M332" i="5"/>
  <c r="L332" i="5"/>
  <c r="K332" i="5"/>
  <c r="P331" i="5"/>
  <c r="N331" i="5"/>
  <c r="M331" i="5"/>
  <c r="L331" i="5"/>
  <c r="K331" i="5"/>
  <c r="P330" i="5"/>
  <c r="N330" i="5"/>
  <c r="M330" i="5"/>
  <c r="L330" i="5"/>
  <c r="K330" i="5"/>
  <c r="P329" i="5"/>
  <c r="N329" i="5"/>
  <c r="M329" i="5"/>
  <c r="L329" i="5"/>
  <c r="K329" i="5"/>
  <c r="P328" i="5"/>
  <c r="N328" i="5"/>
  <c r="M328" i="5"/>
  <c r="L328" i="5"/>
  <c r="K328" i="5"/>
  <c r="P327" i="5"/>
  <c r="N327" i="5"/>
  <c r="O327" i="5" s="1"/>
  <c r="J327" i="5" s="1"/>
  <c r="M327" i="5"/>
  <c r="L327" i="5"/>
  <c r="K327" i="5"/>
  <c r="P326" i="5"/>
  <c r="N326" i="5"/>
  <c r="M326" i="5"/>
  <c r="L326" i="5"/>
  <c r="K326" i="5"/>
  <c r="P325" i="5"/>
  <c r="N325" i="5"/>
  <c r="M325" i="5"/>
  <c r="L325" i="5"/>
  <c r="K325" i="5"/>
  <c r="P324" i="5"/>
  <c r="N324" i="5"/>
  <c r="O324" i="5" s="1"/>
  <c r="M324" i="5"/>
  <c r="L324" i="5"/>
  <c r="K324" i="5"/>
  <c r="P323" i="5"/>
  <c r="N323" i="5"/>
  <c r="M323" i="5"/>
  <c r="L323" i="5"/>
  <c r="K323" i="5"/>
  <c r="P322" i="5"/>
  <c r="N322" i="5"/>
  <c r="M322" i="5"/>
  <c r="L322" i="5"/>
  <c r="K322" i="5"/>
  <c r="P321" i="5"/>
  <c r="N321" i="5"/>
  <c r="M321" i="5"/>
  <c r="L321" i="5"/>
  <c r="K321" i="5"/>
  <c r="P320" i="5"/>
  <c r="N320" i="5"/>
  <c r="M320" i="5"/>
  <c r="L320" i="5"/>
  <c r="K320" i="5"/>
  <c r="P319" i="5"/>
  <c r="N319" i="5"/>
  <c r="M319" i="5"/>
  <c r="L319" i="5"/>
  <c r="K319" i="5"/>
  <c r="P318" i="5"/>
  <c r="N318" i="5"/>
  <c r="M318" i="5"/>
  <c r="L318" i="5"/>
  <c r="K318" i="5"/>
  <c r="P317" i="5"/>
  <c r="N317" i="5"/>
  <c r="M317" i="5"/>
  <c r="L317" i="5"/>
  <c r="K317" i="5"/>
  <c r="P316" i="5"/>
  <c r="N316" i="5"/>
  <c r="O316" i="5" s="1"/>
  <c r="M316" i="5"/>
  <c r="L316" i="5"/>
  <c r="K316" i="5"/>
  <c r="P315" i="5"/>
  <c r="N315" i="5"/>
  <c r="M315" i="5"/>
  <c r="L315" i="5"/>
  <c r="K315" i="5"/>
  <c r="P314" i="5"/>
  <c r="O314" i="5" s="1"/>
  <c r="N314" i="5"/>
  <c r="M314" i="5"/>
  <c r="L314" i="5"/>
  <c r="K314" i="5"/>
  <c r="P313" i="5"/>
  <c r="N313" i="5"/>
  <c r="M313" i="5"/>
  <c r="L313" i="5"/>
  <c r="K313" i="5"/>
  <c r="P312" i="5"/>
  <c r="N312" i="5"/>
  <c r="M312" i="5"/>
  <c r="O312" i="5" s="1"/>
  <c r="L312" i="5"/>
  <c r="K312" i="5"/>
  <c r="P311" i="5"/>
  <c r="N311" i="5"/>
  <c r="M311" i="5"/>
  <c r="L311" i="5"/>
  <c r="K311" i="5"/>
  <c r="P310" i="5"/>
  <c r="N310" i="5"/>
  <c r="M310" i="5"/>
  <c r="L310" i="5"/>
  <c r="K310" i="5"/>
  <c r="P309" i="5"/>
  <c r="O309" i="5" s="1"/>
  <c r="N309" i="5"/>
  <c r="M309" i="5"/>
  <c r="L309" i="5"/>
  <c r="K309" i="5"/>
  <c r="P308" i="5"/>
  <c r="N308" i="5"/>
  <c r="M308" i="5"/>
  <c r="L308" i="5"/>
  <c r="K308" i="5"/>
  <c r="P307" i="5"/>
  <c r="N307" i="5"/>
  <c r="M307" i="5"/>
  <c r="L307" i="5"/>
  <c r="K307" i="5"/>
  <c r="P306" i="5"/>
  <c r="O306" i="5" s="1"/>
  <c r="N306" i="5"/>
  <c r="M306" i="5"/>
  <c r="L306" i="5"/>
  <c r="K306" i="5"/>
  <c r="J306" i="5" s="1"/>
  <c r="P305" i="5"/>
  <c r="N305" i="5"/>
  <c r="M305" i="5"/>
  <c r="L305" i="5"/>
  <c r="K305" i="5"/>
  <c r="P304" i="5"/>
  <c r="N304" i="5"/>
  <c r="M304" i="5"/>
  <c r="L304" i="5"/>
  <c r="K304" i="5"/>
  <c r="P303" i="5"/>
  <c r="N303" i="5"/>
  <c r="M303" i="5"/>
  <c r="L303" i="5"/>
  <c r="K303" i="5"/>
  <c r="P302" i="5"/>
  <c r="N302" i="5"/>
  <c r="M302" i="5"/>
  <c r="L302" i="5"/>
  <c r="K302" i="5"/>
  <c r="P301" i="5"/>
  <c r="O301" i="5" s="1"/>
  <c r="J301" i="5" s="1"/>
  <c r="N301" i="5"/>
  <c r="M301" i="5"/>
  <c r="L301" i="5"/>
  <c r="K301" i="5"/>
  <c r="P300" i="5"/>
  <c r="N300" i="5"/>
  <c r="M300" i="5"/>
  <c r="L300" i="5"/>
  <c r="K300" i="5"/>
  <c r="P299" i="5"/>
  <c r="N299" i="5"/>
  <c r="M299" i="5"/>
  <c r="L299" i="5"/>
  <c r="K299" i="5"/>
  <c r="P298" i="5"/>
  <c r="N298" i="5"/>
  <c r="M298" i="5"/>
  <c r="L298" i="5"/>
  <c r="K298" i="5"/>
  <c r="P297" i="5"/>
  <c r="O297" i="5" s="1"/>
  <c r="N297" i="5"/>
  <c r="M297" i="5"/>
  <c r="L297" i="5"/>
  <c r="K297" i="5"/>
  <c r="P296" i="5"/>
  <c r="O296" i="5" s="1"/>
  <c r="J296" i="5" s="1"/>
  <c r="N296" i="5"/>
  <c r="M296" i="5"/>
  <c r="L296" i="5"/>
  <c r="K296" i="5"/>
  <c r="P295" i="5"/>
  <c r="O295" i="5"/>
  <c r="J295" i="5" s="1"/>
  <c r="N295" i="5"/>
  <c r="M295" i="5"/>
  <c r="L295" i="5"/>
  <c r="K295" i="5"/>
  <c r="P294" i="5"/>
  <c r="N294" i="5"/>
  <c r="M294" i="5"/>
  <c r="L294" i="5"/>
  <c r="K294" i="5"/>
  <c r="P293" i="5"/>
  <c r="O293" i="5" s="1"/>
  <c r="J293" i="5" s="1"/>
  <c r="N293" i="5"/>
  <c r="M293" i="5"/>
  <c r="L293" i="5"/>
  <c r="K293" i="5"/>
  <c r="P292" i="5"/>
  <c r="O292" i="5"/>
  <c r="N292" i="5"/>
  <c r="M292" i="5"/>
  <c r="L292" i="5"/>
  <c r="K292" i="5"/>
  <c r="P291" i="5"/>
  <c r="O291" i="5" s="1"/>
  <c r="J291" i="5" s="1"/>
  <c r="N291" i="5"/>
  <c r="M291" i="5"/>
  <c r="L291" i="5"/>
  <c r="K291" i="5"/>
  <c r="P290" i="5"/>
  <c r="N290" i="5"/>
  <c r="M290" i="5"/>
  <c r="L290" i="5"/>
  <c r="K290" i="5"/>
  <c r="P289" i="5"/>
  <c r="N289" i="5"/>
  <c r="M289" i="5"/>
  <c r="L289" i="5"/>
  <c r="K289" i="5"/>
  <c r="P288" i="5"/>
  <c r="O288" i="5"/>
  <c r="J288" i="5" s="1"/>
  <c r="N288" i="5"/>
  <c r="M288" i="5"/>
  <c r="L288" i="5"/>
  <c r="K288" i="5"/>
  <c r="P287" i="5"/>
  <c r="N287" i="5"/>
  <c r="M287" i="5"/>
  <c r="L287" i="5"/>
  <c r="K287" i="5"/>
  <c r="P286" i="5"/>
  <c r="O286" i="5" s="1"/>
  <c r="N286" i="5"/>
  <c r="M286" i="5"/>
  <c r="L286" i="5"/>
  <c r="K286" i="5"/>
  <c r="P285" i="5"/>
  <c r="N285" i="5"/>
  <c r="M285" i="5"/>
  <c r="L285" i="5"/>
  <c r="K285" i="5"/>
  <c r="P284" i="5"/>
  <c r="N284" i="5"/>
  <c r="M284" i="5"/>
  <c r="L284" i="5"/>
  <c r="K284" i="5"/>
  <c r="P283" i="5"/>
  <c r="N283" i="5"/>
  <c r="M283" i="5"/>
  <c r="L283" i="5"/>
  <c r="K283" i="5"/>
  <c r="P282" i="5"/>
  <c r="O282" i="5"/>
  <c r="J282" i="5" s="1"/>
  <c r="N282" i="5"/>
  <c r="M282" i="5"/>
  <c r="L282" i="5"/>
  <c r="K282" i="5"/>
  <c r="P281" i="5"/>
  <c r="N281" i="5"/>
  <c r="M281" i="5"/>
  <c r="L281" i="5"/>
  <c r="K281" i="5"/>
  <c r="P280" i="5"/>
  <c r="N280" i="5"/>
  <c r="M280" i="5"/>
  <c r="L280" i="5"/>
  <c r="K280" i="5"/>
  <c r="P279" i="5"/>
  <c r="N279" i="5"/>
  <c r="O279" i="5" s="1"/>
  <c r="M279" i="5"/>
  <c r="L279" i="5"/>
  <c r="K279" i="5"/>
  <c r="P278" i="5"/>
  <c r="N278" i="5"/>
  <c r="M278" i="5"/>
  <c r="L278" i="5"/>
  <c r="K278" i="5"/>
  <c r="P277" i="5"/>
  <c r="N277" i="5"/>
  <c r="M277" i="5"/>
  <c r="O277" i="5" s="1"/>
  <c r="J277" i="5" s="1"/>
  <c r="L277" i="5"/>
  <c r="K277" i="5"/>
  <c r="P276" i="5"/>
  <c r="N276" i="5"/>
  <c r="M276" i="5"/>
  <c r="L276" i="5"/>
  <c r="K276" i="5"/>
  <c r="P275" i="5"/>
  <c r="N275" i="5"/>
  <c r="M275" i="5"/>
  <c r="L275" i="5"/>
  <c r="K275" i="5"/>
  <c r="P274" i="5"/>
  <c r="N274" i="5"/>
  <c r="M274" i="5"/>
  <c r="L274" i="5"/>
  <c r="K274" i="5"/>
  <c r="P273" i="5"/>
  <c r="O273" i="5"/>
  <c r="N273" i="5"/>
  <c r="M273" i="5"/>
  <c r="L273" i="5"/>
  <c r="K273" i="5"/>
  <c r="P272" i="5"/>
  <c r="O272" i="5" s="1"/>
  <c r="J272" i="5" s="1"/>
  <c r="N272" i="5"/>
  <c r="M272" i="5"/>
  <c r="L272" i="5"/>
  <c r="K272" i="5"/>
  <c r="P271" i="5"/>
  <c r="N271" i="5"/>
  <c r="O271" i="5" s="1"/>
  <c r="J271" i="5" s="1"/>
  <c r="M271" i="5"/>
  <c r="L271" i="5"/>
  <c r="K271" i="5"/>
  <c r="P270" i="5"/>
  <c r="N270" i="5"/>
  <c r="M270" i="5"/>
  <c r="L270" i="5"/>
  <c r="K270" i="5"/>
  <c r="P269" i="5"/>
  <c r="N269" i="5"/>
  <c r="M269" i="5"/>
  <c r="L269" i="5"/>
  <c r="K269" i="5"/>
  <c r="P268" i="5"/>
  <c r="N268" i="5"/>
  <c r="M268" i="5"/>
  <c r="O268" i="5" s="1"/>
  <c r="J268" i="5" s="1"/>
  <c r="L268" i="5"/>
  <c r="K268" i="5"/>
  <c r="P267" i="5"/>
  <c r="N267" i="5"/>
  <c r="M267" i="5"/>
  <c r="L267" i="5"/>
  <c r="K267" i="5"/>
  <c r="P266" i="5"/>
  <c r="O266" i="5" s="1"/>
  <c r="N266" i="5"/>
  <c r="M266" i="5"/>
  <c r="L266" i="5"/>
  <c r="K266" i="5"/>
  <c r="P265" i="5"/>
  <c r="O265" i="5"/>
  <c r="N265" i="5"/>
  <c r="M265" i="5"/>
  <c r="L265" i="5"/>
  <c r="K265" i="5"/>
  <c r="P264" i="5"/>
  <c r="N264" i="5"/>
  <c r="O264" i="5" s="1"/>
  <c r="M264" i="5"/>
  <c r="L264" i="5"/>
  <c r="K264" i="5"/>
  <c r="P263" i="5"/>
  <c r="N263" i="5"/>
  <c r="O263" i="5" s="1"/>
  <c r="M263" i="5"/>
  <c r="L263" i="5"/>
  <c r="K263" i="5"/>
  <c r="P262" i="5"/>
  <c r="N262" i="5"/>
  <c r="M262" i="5"/>
  <c r="L262" i="5"/>
  <c r="K262" i="5"/>
  <c r="P261" i="5"/>
  <c r="N261" i="5"/>
  <c r="O261" i="5" s="1"/>
  <c r="J261" i="5" s="1"/>
  <c r="M261" i="5"/>
  <c r="L261" i="5"/>
  <c r="K261" i="5"/>
  <c r="P260" i="5"/>
  <c r="O260" i="5"/>
  <c r="N260" i="5"/>
  <c r="M260" i="5"/>
  <c r="L260" i="5"/>
  <c r="K260" i="5"/>
  <c r="P259" i="5"/>
  <c r="N259" i="5"/>
  <c r="M259" i="5"/>
  <c r="L259" i="5"/>
  <c r="K259" i="5"/>
  <c r="P258" i="5"/>
  <c r="N258" i="5"/>
  <c r="M258" i="5"/>
  <c r="L258" i="5"/>
  <c r="K258" i="5"/>
  <c r="P257" i="5"/>
  <c r="O257" i="5" s="1"/>
  <c r="N257" i="5"/>
  <c r="M257" i="5"/>
  <c r="L257" i="5"/>
  <c r="K257" i="5"/>
  <c r="P256" i="5"/>
  <c r="O256" i="5" s="1"/>
  <c r="J256" i="5" s="1"/>
  <c r="N256" i="5"/>
  <c r="M256" i="5"/>
  <c r="L256" i="5"/>
  <c r="K256" i="5"/>
  <c r="P255" i="5"/>
  <c r="N255" i="5"/>
  <c r="O255" i="5" s="1"/>
  <c r="M255" i="5"/>
  <c r="L255" i="5"/>
  <c r="K255" i="5"/>
  <c r="P254" i="5"/>
  <c r="N254" i="5"/>
  <c r="M254" i="5"/>
  <c r="L254" i="5"/>
  <c r="K254" i="5"/>
  <c r="P253" i="5"/>
  <c r="N253" i="5"/>
  <c r="M253" i="5"/>
  <c r="L253" i="5"/>
  <c r="K253" i="5"/>
  <c r="P252" i="5"/>
  <c r="O252" i="5" s="1"/>
  <c r="N252" i="5"/>
  <c r="M252" i="5"/>
  <c r="L252" i="5"/>
  <c r="K252" i="5"/>
  <c r="J252" i="5" s="1"/>
  <c r="P251" i="5"/>
  <c r="N251" i="5"/>
  <c r="M251" i="5"/>
  <c r="L251" i="5"/>
  <c r="K251" i="5"/>
  <c r="P250" i="5"/>
  <c r="N250" i="5"/>
  <c r="M250" i="5"/>
  <c r="L250" i="5"/>
  <c r="K250" i="5"/>
  <c r="P249" i="5"/>
  <c r="O249" i="5"/>
  <c r="N249" i="5"/>
  <c r="M249" i="5"/>
  <c r="L249" i="5"/>
  <c r="K249" i="5"/>
  <c r="P248" i="5"/>
  <c r="N248" i="5"/>
  <c r="M248" i="5"/>
  <c r="L248" i="5"/>
  <c r="K248" i="5"/>
  <c r="P247" i="5"/>
  <c r="N247" i="5"/>
  <c r="M247" i="5"/>
  <c r="L247" i="5"/>
  <c r="K247" i="5"/>
  <c r="P246" i="5"/>
  <c r="N246" i="5"/>
  <c r="M246" i="5"/>
  <c r="L246" i="5"/>
  <c r="K246" i="5"/>
  <c r="P245" i="5"/>
  <c r="N245" i="5"/>
  <c r="O245" i="5" s="1"/>
  <c r="M245" i="5"/>
  <c r="L245" i="5"/>
  <c r="K245" i="5"/>
  <c r="P244" i="5"/>
  <c r="N244" i="5"/>
  <c r="M244" i="5"/>
  <c r="L244" i="5"/>
  <c r="K244" i="5"/>
  <c r="P243" i="5"/>
  <c r="N243" i="5"/>
  <c r="M243" i="5"/>
  <c r="L243" i="5"/>
  <c r="K243" i="5"/>
  <c r="P242" i="5"/>
  <c r="N242" i="5"/>
  <c r="O242" i="5" s="1"/>
  <c r="J242" i="5" s="1"/>
  <c r="M242" i="5"/>
  <c r="L242" i="5"/>
  <c r="K242" i="5"/>
  <c r="P241" i="5"/>
  <c r="O241" i="5"/>
  <c r="N241" i="5"/>
  <c r="M241" i="5"/>
  <c r="L241" i="5"/>
  <c r="K241" i="5"/>
  <c r="P240" i="5"/>
  <c r="N240" i="5"/>
  <c r="M240" i="5"/>
  <c r="L240" i="5"/>
  <c r="K240" i="5"/>
  <c r="P239" i="5"/>
  <c r="N239" i="5"/>
  <c r="M239" i="5"/>
  <c r="L239" i="5"/>
  <c r="K239" i="5"/>
  <c r="P238" i="5"/>
  <c r="N238" i="5"/>
  <c r="M238" i="5"/>
  <c r="L238" i="5"/>
  <c r="K238" i="5"/>
  <c r="P237" i="5"/>
  <c r="O237" i="5"/>
  <c r="N237" i="5"/>
  <c r="M237" i="5"/>
  <c r="L237" i="5"/>
  <c r="K237" i="5"/>
  <c r="P236" i="5"/>
  <c r="N236" i="5"/>
  <c r="M236" i="5"/>
  <c r="L236" i="5"/>
  <c r="K236" i="5"/>
  <c r="P235" i="5"/>
  <c r="N235" i="5"/>
  <c r="M235" i="5"/>
  <c r="L235" i="5"/>
  <c r="K235" i="5"/>
  <c r="P234" i="5"/>
  <c r="N234" i="5"/>
  <c r="O234" i="5" s="1"/>
  <c r="M234" i="5"/>
  <c r="L234" i="5"/>
  <c r="K234" i="5"/>
  <c r="P233" i="5"/>
  <c r="N233" i="5"/>
  <c r="O233" i="5" s="1"/>
  <c r="M233" i="5"/>
  <c r="L233" i="5"/>
  <c r="K233" i="5"/>
  <c r="P232" i="5"/>
  <c r="N232" i="5"/>
  <c r="O232" i="5" s="1"/>
  <c r="M232" i="5"/>
  <c r="L232" i="5"/>
  <c r="K232" i="5"/>
  <c r="P231" i="5"/>
  <c r="N231" i="5"/>
  <c r="M231" i="5"/>
  <c r="L231" i="5"/>
  <c r="K231" i="5"/>
  <c r="P230" i="5"/>
  <c r="N230" i="5"/>
  <c r="M230" i="5"/>
  <c r="L230" i="5"/>
  <c r="K230" i="5"/>
  <c r="P229" i="5"/>
  <c r="N229" i="5"/>
  <c r="M229" i="5"/>
  <c r="L229" i="5"/>
  <c r="K229" i="5"/>
  <c r="P228" i="5"/>
  <c r="N228" i="5"/>
  <c r="M228" i="5"/>
  <c r="L228" i="5"/>
  <c r="K228" i="5"/>
  <c r="P227" i="5"/>
  <c r="N227" i="5"/>
  <c r="M227" i="5"/>
  <c r="L227" i="5"/>
  <c r="K227" i="5"/>
  <c r="P226" i="5"/>
  <c r="N226" i="5"/>
  <c r="M226" i="5"/>
  <c r="L226" i="5"/>
  <c r="K226" i="5"/>
  <c r="P225" i="5"/>
  <c r="N225" i="5"/>
  <c r="M225" i="5"/>
  <c r="L225" i="5"/>
  <c r="K225" i="5"/>
  <c r="P224" i="5"/>
  <c r="N224" i="5"/>
  <c r="M224" i="5"/>
  <c r="L224" i="5"/>
  <c r="K224" i="5"/>
  <c r="P223" i="5"/>
  <c r="N223" i="5"/>
  <c r="M223" i="5"/>
  <c r="L223" i="5"/>
  <c r="K223" i="5"/>
  <c r="P222" i="5"/>
  <c r="N222" i="5"/>
  <c r="M222" i="5"/>
  <c r="L222" i="5"/>
  <c r="K222" i="5"/>
  <c r="P221" i="5"/>
  <c r="O221" i="5"/>
  <c r="N221" i="5"/>
  <c r="M221" i="5"/>
  <c r="L221" i="5"/>
  <c r="K221" i="5"/>
  <c r="J221" i="5"/>
  <c r="P220" i="5"/>
  <c r="N220" i="5"/>
  <c r="M220" i="5"/>
  <c r="L220" i="5"/>
  <c r="K220" i="5"/>
  <c r="P219" i="5"/>
  <c r="N219" i="5"/>
  <c r="M219" i="5"/>
  <c r="O219" i="5" s="1"/>
  <c r="J219" i="5" s="1"/>
  <c r="L219" i="5"/>
  <c r="K219" i="5"/>
  <c r="P218" i="5"/>
  <c r="N218" i="5"/>
  <c r="M218" i="5"/>
  <c r="L218" i="5"/>
  <c r="K218" i="5"/>
  <c r="P217" i="5"/>
  <c r="O217" i="5" s="1"/>
  <c r="N217" i="5"/>
  <c r="M217" i="5"/>
  <c r="L217" i="5"/>
  <c r="K217" i="5"/>
  <c r="P216" i="5"/>
  <c r="N216" i="5"/>
  <c r="O216" i="5" s="1"/>
  <c r="M216" i="5"/>
  <c r="L216" i="5"/>
  <c r="K216" i="5"/>
  <c r="P215" i="5"/>
  <c r="N215" i="5"/>
  <c r="O215" i="5" s="1"/>
  <c r="M215" i="5"/>
  <c r="L215" i="5"/>
  <c r="K215" i="5"/>
  <c r="P214" i="5"/>
  <c r="N214" i="5"/>
  <c r="M214" i="5"/>
  <c r="L214" i="5"/>
  <c r="K214" i="5"/>
  <c r="P213" i="5"/>
  <c r="N213" i="5"/>
  <c r="O213" i="5" s="1"/>
  <c r="M213" i="5"/>
  <c r="L213" i="5"/>
  <c r="K213" i="5"/>
  <c r="J213" i="5" s="1"/>
  <c r="P212" i="5"/>
  <c r="N212" i="5"/>
  <c r="M212" i="5"/>
  <c r="L212" i="5"/>
  <c r="K212" i="5"/>
  <c r="P211" i="5"/>
  <c r="O211" i="5"/>
  <c r="J211" i="5" s="1"/>
  <c r="N211" i="5"/>
  <c r="M211" i="5"/>
  <c r="L211" i="5"/>
  <c r="K211" i="5"/>
  <c r="P210" i="5"/>
  <c r="N210" i="5"/>
  <c r="M210" i="5"/>
  <c r="L210" i="5"/>
  <c r="K210" i="5"/>
  <c r="P209" i="5"/>
  <c r="N209" i="5"/>
  <c r="M209" i="5"/>
  <c r="L209" i="5"/>
  <c r="K209" i="5"/>
  <c r="P208" i="5"/>
  <c r="O208" i="5"/>
  <c r="J208" i="5" s="1"/>
  <c r="N208" i="5"/>
  <c r="M208" i="5"/>
  <c r="L208" i="5"/>
  <c r="K208" i="5"/>
  <c r="P207" i="5"/>
  <c r="N207" i="5"/>
  <c r="M207" i="5"/>
  <c r="L207" i="5"/>
  <c r="K207" i="5"/>
  <c r="P206" i="5"/>
  <c r="N206" i="5"/>
  <c r="M206" i="5"/>
  <c r="L206" i="5"/>
  <c r="K206" i="5"/>
  <c r="P205" i="5"/>
  <c r="N205" i="5"/>
  <c r="M205" i="5"/>
  <c r="L205" i="5"/>
  <c r="K205" i="5"/>
  <c r="P204" i="5"/>
  <c r="O204" i="5" s="1"/>
  <c r="J204" i="5" s="1"/>
  <c r="N204" i="5"/>
  <c r="M204" i="5"/>
  <c r="L204" i="5"/>
  <c r="K204" i="5"/>
  <c r="P203" i="5"/>
  <c r="N203" i="5"/>
  <c r="M203" i="5"/>
  <c r="L203" i="5"/>
  <c r="K203" i="5"/>
  <c r="P202" i="5"/>
  <c r="N202" i="5"/>
  <c r="M202" i="5"/>
  <c r="L202" i="5"/>
  <c r="K202" i="5"/>
  <c r="P201" i="5"/>
  <c r="N201" i="5"/>
  <c r="M201" i="5"/>
  <c r="L201" i="5"/>
  <c r="K201" i="5"/>
  <c r="P200" i="5"/>
  <c r="N200" i="5"/>
  <c r="M200" i="5"/>
  <c r="L200" i="5"/>
  <c r="K200" i="5"/>
  <c r="P199" i="5"/>
  <c r="N199" i="5"/>
  <c r="M199" i="5"/>
  <c r="L199" i="5"/>
  <c r="K199" i="5"/>
  <c r="P198" i="5"/>
  <c r="N198" i="5"/>
  <c r="M198" i="5"/>
  <c r="L198" i="5"/>
  <c r="K198" i="5"/>
  <c r="P197" i="5"/>
  <c r="O197" i="5"/>
  <c r="N197" i="5"/>
  <c r="M197" i="5"/>
  <c r="L197" i="5"/>
  <c r="K197" i="5"/>
  <c r="P196" i="5"/>
  <c r="N196" i="5"/>
  <c r="M196" i="5"/>
  <c r="L196" i="5"/>
  <c r="K196" i="5"/>
  <c r="P195" i="5"/>
  <c r="N195" i="5"/>
  <c r="M195" i="5"/>
  <c r="L195" i="5"/>
  <c r="K195" i="5"/>
  <c r="P194" i="5"/>
  <c r="N194" i="5"/>
  <c r="M194" i="5"/>
  <c r="L194" i="5"/>
  <c r="K194" i="5"/>
  <c r="P193" i="5"/>
  <c r="N193" i="5"/>
  <c r="M193" i="5"/>
  <c r="L193" i="5"/>
  <c r="K193" i="5"/>
  <c r="P192" i="5"/>
  <c r="N192" i="5"/>
  <c r="M192" i="5"/>
  <c r="L192" i="5"/>
  <c r="K192" i="5"/>
  <c r="P191" i="5"/>
  <c r="N191" i="5"/>
  <c r="M191" i="5"/>
  <c r="L191" i="5"/>
  <c r="K191" i="5"/>
  <c r="P190" i="5"/>
  <c r="O190" i="5" s="1"/>
  <c r="N190" i="5"/>
  <c r="M190" i="5"/>
  <c r="L190" i="5"/>
  <c r="K190" i="5"/>
  <c r="P189" i="5"/>
  <c r="O189" i="5" s="1"/>
  <c r="N189" i="5"/>
  <c r="M189" i="5"/>
  <c r="L189" i="5"/>
  <c r="K189" i="5"/>
  <c r="P188" i="5"/>
  <c r="N188" i="5"/>
  <c r="M188" i="5"/>
  <c r="L188" i="5"/>
  <c r="K188" i="5"/>
  <c r="P187" i="5"/>
  <c r="N187" i="5"/>
  <c r="M187" i="5"/>
  <c r="L187" i="5"/>
  <c r="K187" i="5"/>
  <c r="P186" i="5"/>
  <c r="N186" i="5"/>
  <c r="M186" i="5"/>
  <c r="L186" i="5"/>
  <c r="K186" i="5"/>
  <c r="P185" i="5"/>
  <c r="N185" i="5"/>
  <c r="M185" i="5"/>
  <c r="L185" i="5"/>
  <c r="K185" i="5"/>
  <c r="P184" i="5"/>
  <c r="N184" i="5"/>
  <c r="M184" i="5"/>
  <c r="L184" i="5"/>
  <c r="K184" i="5"/>
  <c r="P183" i="5"/>
  <c r="N183" i="5"/>
  <c r="M183" i="5"/>
  <c r="L183" i="5"/>
  <c r="K183" i="5"/>
  <c r="P182" i="5"/>
  <c r="N182" i="5"/>
  <c r="M182" i="5"/>
  <c r="L182" i="5"/>
  <c r="K182" i="5"/>
  <c r="P181" i="5"/>
  <c r="O181" i="5" s="1"/>
  <c r="J181" i="5" s="1"/>
  <c r="N181" i="5"/>
  <c r="M181" i="5"/>
  <c r="L181" i="5"/>
  <c r="K181" i="5"/>
  <c r="P180" i="5"/>
  <c r="N180" i="5"/>
  <c r="M180" i="5"/>
  <c r="L180" i="5"/>
  <c r="K180" i="5"/>
  <c r="P179" i="5"/>
  <c r="N179" i="5"/>
  <c r="O179" i="5" s="1"/>
  <c r="M179" i="5"/>
  <c r="L179" i="5"/>
  <c r="K179" i="5"/>
  <c r="P178" i="5"/>
  <c r="N178" i="5"/>
  <c r="M178" i="5"/>
  <c r="L178" i="5"/>
  <c r="K178" i="5"/>
  <c r="P177" i="5"/>
  <c r="N177" i="5"/>
  <c r="M177" i="5"/>
  <c r="L177" i="5"/>
  <c r="K177" i="5"/>
  <c r="P176" i="5"/>
  <c r="N176" i="5"/>
  <c r="O176" i="5" s="1"/>
  <c r="M176" i="5"/>
  <c r="L176" i="5"/>
  <c r="K176" i="5"/>
  <c r="J176" i="5" s="1"/>
  <c r="P175" i="5"/>
  <c r="N175" i="5"/>
  <c r="M175" i="5"/>
  <c r="L175" i="5"/>
  <c r="K175" i="5"/>
  <c r="P174" i="5"/>
  <c r="N174" i="5"/>
  <c r="M174" i="5"/>
  <c r="L174" i="5"/>
  <c r="K174" i="5"/>
  <c r="P173" i="5"/>
  <c r="O173" i="5"/>
  <c r="N173" i="5"/>
  <c r="M173" i="5"/>
  <c r="L173" i="5"/>
  <c r="K173" i="5"/>
  <c r="J173" i="5"/>
  <c r="P172" i="5"/>
  <c r="N172" i="5"/>
  <c r="M172" i="5"/>
  <c r="L172" i="5"/>
  <c r="K172" i="5"/>
  <c r="P171" i="5"/>
  <c r="O171" i="5"/>
  <c r="J171" i="5" s="1"/>
  <c r="N171" i="5"/>
  <c r="M171" i="5"/>
  <c r="L171" i="5"/>
  <c r="K171" i="5"/>
  <c r="P170" i="5"/>
  <c r="O170" i="5" s="1"/>
  <c r="J170" i="5" s="1"/>
  <c r="N170" i="5"/>
  <c r="M170" i="5"/>
  <c r="L170" i="5"/>
  <c r="K170" i="5"/>
  <c r="P169" i="5"/>
  <c r="N169" i="5"/>
  <c r="M169" i="5"/>
  <c r="L169" i="5"/>
  <c r="K169" i="5"/>
  <c r="P168" i="5"/>
  <c r="N168" i="5"/>
  <c r="O168" i="5" s="1"/>
  <c r="J168" i="5" s="1"/>
  <c r="M168" i="5"/>
  <c r="L168" i="5"/>
  <c r="K168" i="5"/>
  <c r="P167" i="5"/>
  <c r="N167" i="5"/>
  <c r="O167" i="5" s="1"/>
  <c r="M167" i="5"/>
  <c r="L167" i="5"/>
  <c r="K167" i="5"/>
  <c r="J167" i="5" s="1"/>
  <c r="P166" i="5"/>
  <c r="N166" i="5"/>
  <c r="M166" i="5"/>
  <c r="L166" i="5"/>
  <c r="K166" i="5"/>
  <c r="P165" i="5"/>
  <c r="N165" i="5"/>
  <c r="M165" i="5"/>
  <c r="L165" i="5"/>
  <c r="K165" i="5"/>
  <c r="P164" i="5"/>
  <c r="N164" i="5"/>
  <c r="M164" i="5"/>
  <c r="L164" i="5"/>
  <c r="K164" i="5"/>
  <c r="P163" i="5"/>
  <c r="N163" i="5"/>
  <c r="M163" i="5"/>
  <c r="L163" i="5"/>
  <c r="K163" i="5"/>
  <c r="P162" i="5"/>
  <c r="N162" i="5"/>
  <c r="M162" i="5"/>
  <c r="L162" i="5"/>
  <c r="K162" i="5"/>
  <c r="P161" i="5"/>
  <c r="N161" i="5"/>
  <c r="M161" i="5"/>
  <c r="L161" i="5"/>
  <c r="K161" i="5"/>
  <c r="P160" i="5"/>
  <c r="N160" i="5"/>
  <c r="M160" i="5"/>
  <c r="L160" i="5"/>
  <c r="K160" i="5"/>
  <c r="P159" i="5"/>
  <c r="N159" i="5"/>
  <c r="M159" i="5"/>
  <c r="L159" i="5"/>
  <c r="K159" i="5"/>
  <c r="P158" i="5"/>
  <c r="N158" i="5"/>
  <c r="M158" i="5"/>
  <c r="L158" i="5"/>
  <c r="K158" i="5"/>
  <c r="P157" i="5"/>
  <c r="O157" i="5"/>
  <c r="J157" i="5" s="1"/>
  <c r="N157" i="5"/>
  <c r="M157" i="5"/>
  <c r="L157" i="5"/>
  <c r="K157" i="5"/>
  <c r="P156" i="5"/>
  <c r="N156" i="5"/>
  <c r="M156" i="5"/>
  <c r="L156" i="5"/>
  <c r="K156" i="5"/>
  <c r="P155" i="5"/>
  <c r="N155" i="5"/>
  <c r="M155" i="5"/>
  <c r="O155" i="5" s="1"/>
  <c r="L155" i="5"/>
  <c r="K155" i="5"/>
  <c r="P154" i="5"/>
  <c r="O154" i="5" s="1"/>
  <c r="J154" i="5" s="1"/>
  <c r="N154" i="5"/>
  <c r="M154" i="5"/>
  <c r="L154" i="5"/>
  <c r="K154" i="5"/>
  <c r="P153" i="5"/>
  <c r="O153" i="5" s="1"/>
  <c r="N153" i="5"/>
  <c r="M153" i="5"/>
  <c r="L153" i="5"/>
  <c r="K153" i="5"/>
  <c r="P152" i="5"/>
  <c r="N152" i="5"/>
  <c r="M152" i="5"/>
  <c r="O152" i="5" s="1"/>
  <c r="J152" i="5" s="1"/>
  <c r="L152" i="5"/>
  <c r="K152" i="5"/>
  <c r="P151" i="5"/>
  <c r="N151" i="5"/>
  <c r="M151" i="5"/>
  <c r="L151" i="5"/>
  <c r="K151" i="5"/>
  <c r="P150" i="5"/>
  <c r="N150" i="5"/>
  <c r="M150" i="5"/>
  <c r="L150" i="5"/>
  <c r="K150" i="5"/>
  <c r="P149" i="5"/>
  <c r="N149" i="5"/>
  <c r="M149" i="5"/>
  <c r="L149" i="5"/>
  <c r="K149" i="5"/>
  <c r="P148" i="5"/>
  <c r="N148" i="5"/>
  <c r="M148" i="5"/>
  <c r="L148" i="5"/>
  <c r="K148" i="5"/>
  <c r="P147" i="5"/>
  <c r="O147" i="5" s="1"/>
  <c r="N147" i="5"/>
  <c r="M147" i="5"/>
  <c r="L147" i="5"/>
  <c r="K147" i="5"/>
  <c r="P146" i="5"/>
  <c r="N146" i="5"/>
  <c r="M146" i="5"/>
  <c r="L146" i="5"/>
  <c r="K146" i="5"/>
  <c r="P145" i="5"/>
  <c r="N145" i="5"/>
  <c r="M145" i="5"/>
  <c r="L145" i="5"/>
  <c r="K145" i="5"/>
  <c r="P144" i="5"/>
  <c r="N144" i="5"/>
  <c r="M144" i="5"/>
  <c r="L144" i="5"/>
  <c r="K144" i="5"/>
  <c r="P143" i="5"/>
  <c r="N143" i="5"/>
  <c r="M143" i="5"/>
  <c r="L143" i="5"/>
  <c r="K143" i="5"/>
  <c r="P142" i="5"/>
  <c r="O142" i="5" s="1"/>
  <c r="N142" i="5"/>
  <c r="M142" i="5"/>
  <c r="L142" i="5"/>
  <c r="K142" i="5"/>
  <c r="P141" i="5"/>
  <c r="N141" i="5"/>
  <c r="M141" i="5"/>
  <c r="L141" i="5"/>
  <c r="K141" i="5"/>
  <c r="P140" i="5"/>
  <c r="N140" i="5"/>
  <c r="M140" i="5"/>
  <c r="L140" i="5"/>
  <c r="K140" i="5"/>
  <c r="P139" i="5"/>
  <c r="N139" i="5"/>
  <c r="M139" i="5"/>
  <c r="L139" i="5"/>
  <c r="K139" i="5"/>
  <c r="P138" i="5"/>
  <c r="N138" i="5"/>
  <c r="M138" i="5"/>
  <c r="L138" i="5"/>
  <c r="K138" i="5"/>
  <c r="P137" i="5"/>
  <c r="N137" i="5"/>
  <c r="M137" i="5"/>
  <c r="L137" i="5"/>
  <c r="K137" i="5"/>
  <c r="P136" i="5"/>
  <c r="O136" i="5" s="1"/>
  <c r="N136" i="5"/>
  <c r="M136" i="5"/>
  <c r="L136" i="5"/>
  <c r="K136" i="5"/>
  <c r="P135" i="5"/>
  <c r="N135" i="5"/>
  <c r="O135" i="5" s="1"/>
  <c r="M135" i="5"/>
  <c r="L135" i="5"/>
  <c r="K135" i="5"/>
  <c r="P134" i="5"/>
  <c r="N134" i="5"/>
  <c r="M134" i="5"/>
  <c r="L134" i="5"/>
  <c r="K134" i="5"/>
  <c r="P133" i="5"/>
  <c r="N133" i="5"/>
  <c r="M133" i="5"/>
  <c r="O133" i="5" s="1"/>
  <c r="J133" i="5" s="1"/>
  <c r="L133" i="5"/>
  <c r="K133" i="5"/>
  <c r="P132" i="5"/>
  <c r="O132" i="5" s="1"/>
  <c r="J132" i="5" s="1"/>
  <c r="N132" i="5"/>
  <c r="M132" i="5"/>
  <c r="L132" i="5"/>
  <c r="K132" i="5"/>
  <c r="P131" i="5"/>
  <c r="N131" i="5"/>
  <c r="O131" i="5" s="1"/>
  <c r="M131" i="5"/>
  <c r="L131" i="5"/>
  <c r="K131" i="5"/>
  <c r="J131" i="5" s="1"/>
  <c r="P130" i="5"/>
  <c r="N130" i="5"/>
  <c r="M130" i="5"/>
  <c r="L130" i="5"/>
  <c r="K130" i="5"/>
  <c r="P129" i="5"/>
  <c r="O129" i="5"/>
  <c r="N129" i="5"/>
  <c r="M129" i="5"/>
  <c r="L129" i="5"/>
  <c r="K129" i="5"/>
  <c r="P128" i="5"/>
  <c r="N128" i="5"/>
  <c r="M128" i="5"/>
  <c r="L128" i="5"/>
  <c r="K128" i="5"/>
  <c r="P127" i="5"/>
  <c r="N127" i="5"/>
  <c r="O127" i="5" s="1"/>
  <c r="M127" i="5"/>
  <c r="L127" i="5"/>
  <c r="K127" i="5"/>
  <c r="P126" i="5"/>
  <c r="N126" i="5"/>
  <c r="M126" i="5"/>
  <c r="L126" i="5"/>
  <c r="K126" i="5"/>
  <c r="P125" i="5"/>
  <c r="N125" i="5"/>
  <c r="M125" i="5"/>
  <c r="O125" i="5" s="1"/>
  <c r="L125" i="5"/>
  <c r="K125" i="5"/>
  <c r="P124" i="5"/>
  <c r="N124" i="5"/>
  <c r="M124" i="5"/>
  <c r="L124" i="5"/>
  <c r="K124" i="5"/>
  <c r="P123" i="5"/>
  <c r="N123" i="5"/>
  <c r="M123" i="5"/>
  <c r="O123" i="5" s="1"/>
  <c r="L123" i="5"/>
  <c r="K123" i="5"/>
  <c r="P122" i="5"/>
  <c r="O122" i="5" s="1"/>
  <c r="J122" i="5" s="1"/>
  <c r="N122" i="5"/>
  <c r="M122" i="5"/>
  <c r="L122" i="5"/>
  <c r="K122" i="5"/>
  <c r="P121" i="5"/>
  <c r="O121" i="5" s="1"/>
  <c r="N121" i="5"/>
  <c r="M121" i="5"/>
  <c r="L121" i="5"/>
  <c r="K121" i="5"/>
  <c r="P120" i="5"/>
  <c r="N120" i="5"/>
  <c r="M120" i="5"/>
  <c r="O120" i="5" s="1"/>
  <c r="J120" i="5" s="1"/>
  <c r="L120" i="5"/>
  <c r="K120" i="5"/>
  <c r="P119" i="5"/>
  <c r="N119" i="5"/>
  <c r="M119" i="5"/>
  <c r="L119" i="5"/>
  <c r="K119" i="5"/>
  <c r="P118" i="5"/>
  <c r="N118" i="5"/>
  <c r="M118" i="5"/>
  <c r="L118" i="5"/>
  <c r="K118" i="5"/>
  <c r="P117" i="5"/>
  <c r="N117" i="5"/>
  <c r="M117" i="5"/>
  <c r="L117" i="5"/>
  <c r="K117" i="5"/>
  <c r="P116" i="5"/>
  <c r="N116" i="5"/>
  <c r="M116" i="5"/>
  <c r="L116" i="5"/>
  <c r="K116" i="5"/>
  <c r="P115" i="5"/>
  <c r="O115" i="5"/>
  <c r="N115" i="5"/>
  <c r="M115" i="5"/>
  <c r="L115" i="5"/>
  <c r="K115" i="5"/>
  <c r="P114" i="5"/>
  <c r="N114" i="5"/>
  <c r="M114" i="5"/>
  <c r="L114" i="5"/>
  <c r="K114" i="5"/>
  <c r="P113" i="5"/>
  <c r="N113" i="5"/>
  <c r="M113" i="5"/>
  <c r="L113" i="5"/>
  <c r="K113" i="5"/>
  <c r="P112" i="5"/>
  <c r="N112" i="5"/>
  <c r="M112" i="5"/>
  <c r="L112" i="5"/>
  <c r="K112" i="5"/>
  <c r="P111" i="5"/>
  <c r="N111" i="5"/>
  <c r="M111" i="5"/>
  <c r="L111" i="5"/>
  <c r="K111" i="5"/>
  <c r="P110" i="5"/>
  <c r="O110" i="5" s="1"/>
  <c r="N110" i="5"/>
  <c r="M110" i="5"/>
  <c r="L110" i="5"/>
  <c r="K110" i="5"/>
  <c r="P109" i="5"/>
  <c r="N109" i="5"/>
  <c r="M109" i="5"/>
  <c r="L109" i="5"/>
  <c r="K109" i="5"/>
  <c r="P108" i="5"/>
  <c r="N108" i="5"/>
  <c r="M108" i="5"/>
  <c r="L108" i="5"/>
  <c r="K108" i="5"/>
  <c r="P107" i="5"/>
  <c r="N107" i="5"/>
  <c r="M107" i="5"/>
  <c r="L107" i="5"/>
  <c r="K107" i="5"/>
  <c r="P106" i="5"/>
  <c r="N106" i="5"/>
  <c r="M106" i="5"/>
  <c r="L106" i="5"/>
  <c r="K106" i="5"/>
  <c r="P105" i="5"/>
  <c r="N105" i="5"/>
  <c r="M105" i="5"/>
  <c r="L105" i="5"/>
  <c r="K105" i="5"/>
  <c r="P104" i="5"/>
  <c r="N104" i="5"/>
  <c r="M104" i="5"/>
  <c r="L104" i="5"/>
  <c r="K104" i="5"/>
  <c r="P103" i="5"/>
  <c r="N103" i="5"/>
  <c r="O103" i="5" s="1"/>
  <c r="M103" i="5"/>
  <c r="L103" i="5"/>
  <c r="K103" i="5"/>
  <c r="P102" i="5"/>
  <c r="N102" i="5"/>
  <c r="M102" i="5"/>
  <c r="L102" i="5"/>
  <c r="K102" i="5"/>
  <c r="P101" i="5"/>
  <c r="N101" i="5"/>
  <c r="M101" i="5"/>
  <c r="O101" i="5" s="1"/>
  <c r="J101" i="5" s="1"/>
  <c r="L101" i="5"/>
  <c r="K101" i="5"/>
  <c r="P100" i="5"/>
  <c r="O100" i="5" s="1"/>
  <c r="N100" i="5"/>
  <c r="M100" i="5"/>
  <c r="L100" i="5"/>
  <c r="K100" i="5"/>
  <c r="J100" i="5"/>
  <c r="P99" i="5"/>
  <c r="N99" i="5"/>
  <c r="O99" i="5" s="1"/>
  <c r="M99" i="5"/>
  <c r="L99" i="5"/>
  <c r="K99" i="5"/>
  <c r="J99" i="5" s="1"/>
  <c r="P98" i="5"/>
  <c r="N98" i="5"/>
  <c r="M98" i="5"/>
  <c r="L98" i="5"/>
  <c r="K98" i="5"/>
  <c r="P97" i="5"/>
  <c r="O97" i="5"/>
  <c r="N97" i="5"/>
  <c r="M97" i="5"/>
  <c r="L97" i="5"/>
  <c r="K97" i="5"/>
  <c r="P96" i="5"/>
  <c r="N96" i="5"/>
  <c r="M96" i="5"/>
  <c r="L96" i="5"/>
  <c r="K96" i="5"/>
  <c r="P95" i="5"/>
  <c r="N95" i="5"/>
  <c r="M95" i="5"/>
  <c r="L95" i="5"/>
  <c r="K95" i="5"/>
  <c r="P94" i="5"/>
  <c r="N94" i="5"/>
  <c r="M94" i="5"/>
  <c r="L94" i="5"/>
  <c r="K94" i="5"/>
  <c r="P93" i="5"/>
  <c r="N93" i="5"/>
  <c r="M93" i="5"/>
  <c r="L93" i="5"/>
  <c r="K93" i="5"/>
  <c r="P92" i="5"/>
  <c r="O92" i="5" s="1"/>
  <c r="N92" i="5"/>
  <c r="M92" i="5"/>
  <c r="L92" i="5"/>
  <c r="K92" i="5"/>
  <c r="P91" i="5"/>
  <c r="N91" i="5"/>
  <c r="M91" i="5"/>
  <c r="L91" i="5"/>
  <c r="K91" i="5"/>
  <c r="P90" i="5"/>
  <c r="N90" i="5"/>
  <c r="O90" i="5" s="1"/>
  <c r="M90" i="5"/>
  <c r="L90" i="5"/>
  <c r="K90" i="5"/>
  <c r="P89" i="5"/>
  <c r="N89" i="5"/>
  <c r="M89" i="5"/>
  <c r="L89" i="5"/>
  <c r="K89" i="5"/>
  <c r="P88" i="5"/>
  <c r="N88" i="5"/>
  <c r="M88" i="5"/>
  <c r="O88" i="5" s="1"/>
  <c r="L88" i="5"/>
  <c r="K88" i="5"/>
  <c r="P87" i="5"/>
  <c r="N87" i="5"/>
  <c r="M87" i="5"/>
  <c r="L87" i="5"/>
  <c r="K87" i="5"/>
  <c r="P86" i="5"/>
  <c r="O86" i="5" s="1"/>
  <c r="N86" i="5"/>
  <c r="M86" i="5"/>
  <c r="L86" i="5"/>
  <c r="K86" i="5"/>
  <c r="P85" i="5"/>
  <c r="O85" i="5" s="1"/>
  <c r="J85" i="5" s="1"/>
  <c r="N85" i="5"/>
  <c r="M85" i="5"/>
  <c r="L85" i="5"/>
  <c r="K85" i="5"/>
  <c r="P84" i="5"/>
  <c r="N84" i="5"/>
  <c r="M84" i="5"/>
  <c r="L84" i="5"/>
  <c r="K84" i="5"/>
  <c r="P83" i="5"/>
  <c r="N83" i="5"/>
  <c r="M83" i="5"/>
  <c r="L83" i="5"/>
  <c r="K83" i="5"/>
  <c r="P82" i="5"/>
  <c r="N82" i="5"/>
  <c r="M82" i="5"/>
  <c r="L82" i="5"/>
  <c r="K82" i="5"/>
  <c r="P81" i="5"/>
  <c r="N81" i="5"/>
  <c r="M81" i="5"/>
  <c r="L81" i="5"/>
  <c r="K81" i="5"/>
  <c r="P80" i="5"/>
  <c r="N80" i="5"/>
  <c r="M80" i="5"/>
  <c r="O80" i="5" s="1"/>
  <c r="L80" i="5"/>
  <c r="K80" i="5"/>
  <c r="P79" i="5"/>
  <c r="N79" i="5"/>
  <c r="M79" i="5"/>
  <c r="L79" i="5"/>
  <c r="K79" i="5"/>
  <c r="P78" i="5"/>
  <c r="O78" i="5" s="1"/>
  <c r="N78" i="5"/>
  <c r="M78" i="5"/>
  <c r="L78" i="5"/>
  <c r="K78" i="5"/>
  <c r="P77" i="5"/>
  <c r="O77" i="5" s="1"/>
  <c r="J77" i="5" s="1"/>
  <c r="N77" i="5"/>
  <c r="M77" i="5"/>
  <c r="L77" i="5"/>
  <c r="K77" i="5"/>
  <c r="P76" i="5"/>
  <c r="N76" i="5"/>
  <c r="M76" i="5"/>
  <c r="L76" i="5"/>
  <c r="K76" i="5"/>
  <c r="P75" i="5"/>
  <c r="N75" i="5"/>
  <c r="M75" i="5"/>
  <c r="L75" i="5"/>
  <c r="K75" i="5"/>
  <c r="P74" i="5"/>
  <c r="N74" i="5"/>
  <c r="M74" i="5"/>
  <c r="L74" i="5"/>
  <c r="K74" i="5"/>
  <c r="P73" i="5"/>
  <c r="N73" i="5"/>
  <c r="M73" i="5"/>
  <c r="L73" i="5"/>
  <c r="K73" i="5"/>
  <c r="P72" i="5"/>
  <c r="N72" i="5"/>
  <c r="M72" i="5"/>
  <c r="O72" i="5" s="1"/>
  <c r="L72" i="5"/>
  <c r="K72" i="5"/>
  <c r="P71" i="5"/>
  <c r="N71" i="5"/>
  <c r="M71" i="5"/>
  <c r="L71" i="5"/>
  <c r="K71" i="5"/>
  <c r="P70" i="5"/>
  <c r="O70" i="5" s="1"/>
  <c r="N70" i="5"/>
  <c r="M70" i="5"/>
  <c r="L70" i="5"/>
  <c r="K70" i="5"/>
  <c r="P69" i="5"/>
  <c r="O69" i="5" s="1"/>
  <c r="J69" i="5" s="1"/>
  <c r="N69" i="5"/>
  <c r="M69" i="5"/>
  <c r="L69" i="5"/>
  <c r="K69" i="5"/>
  <c r="P68" i="5"/>
  <c r="N68" i="5"/>
  <c r="M68" i="5"/>
  <c r="L68" i="5"/>
  <c r="K68" i="5"/>
  <c r="P67" i="5"/>
  <c r="N67" i="5"/>
  <c r="M67" i="5"/>
  <c r="L67" i="5"/>
  <c r="K67" i="5"/>
  <c r="P66" i="5"/>
  <c r="N66" i="5"/>
  <c r="O66" i="5" s="1"/>
  <c r="M66" i="5"/>
  <c r="L66" i="5"/>
  <c r="K66" i="5"/>
  <c r="P65" i="5"/>
  <c r="N65" i="5"/>
  <c r="M65" i="5"/>
  <c r="L65" i="5"/>
  <c r="K65" i="5"/>
  <c r="P64" i="5"/>
  <c r="N64" i="5"/>
  <c r="M64" i="5"/>
  <c r="L64" i="5"/>
  <c r="K64" i="5"/>
  <c r="P63" i="5"/>
  <c r="N63" i="5"/>
  <c r="M63" i="5"/>
  <c r="L63" i="5"/>
  <c r="K63" i="5"/>
  <c r="P62" i="5"/>
  <c r="O62" i="5" s="1"/>
  <c r="N62" i="5"/>
  <c r="M62" i="5"/>
  <c r="L62" i="5"/>
  <c r="K62" i="5"/>
  <c r="P61" i="5"/>
  <c r="N61" i="5"/>
  <c r="M61" i="5"/>
  <c r="L61" i="5"/>
  <c r="K61" i="5"/>
  <c r="P60" i="5"/>
  <c r="N60" i="5"/>
  <c r="M60" i="5"/>
  <c r="L60" i="5"/>
  <c r="K60" i="5"/>
  <c r="P59" i="5"/>
  <c r="O59" i="5" s="1"/>
  <c r="J59" i="5" s="1"/>
  <c r="N59" i="5"/>
  <c r="M59" i="5"/>
  <c r="L59" i="5"/>
  <c r="K59" i="5"/>
  <c r="P58" i="5"/>
  <c r="O58" i="5" s="1"/>
  <c r="N58" i="5"/>
  <c r="M58" i="5"/>
  <c r="L58" i="5"/>
  <c r="K58" i="5"/>
  <c r="P57" i="5"/>
  <c r="N57" i="5"/>
  <c r="M57" i="5"/>
  <c r="L57" i="5"/>
  <c r="K57" i="5"/>
  <c r="P56" i="5"/>
  <c r="N56" i="5"/>
  <c r="M56" i="5"/>
  <c r="L56" i="5"/>
  <c r="K56" i="5"/>
  <c r="P55" i="5"/>
  <c r="O55" i="5" s="1"/>
  <c r="J55" i="5" s="1"/>
  <c r="N55" i="5"/>
  <c r="M55" i="5"/>
  <c r="L55" i="5"/>
  <c r="K55" i="5"/>
  <c r="P54" i="5"/>
  <c r="O54" i="5" s="1"/>
  <c r="N54" i="5"/>
  <c r="M54" i="5"/>
  <c r="L54" i="5"/>
  <c r="K54" i="5"/>
  <c r="P53" i="5"/>
  <c r="N53" i="5"/>
  <c r="M53" i="5"/>
  <c r="L53" i="5"/>
  <c r="K53" i="5"/>
  <c r="P52" i="5"/>
  <c r="O52" i="5"/>
  <c r="J52" i="5" s="1"/>
  <c r="N52" i="5"/>
  <c r="M52" i="5"/>
  <c r="L52" i="5"/>
  <c r="K52" i="5"/>
  <c r="P51" i="5"/>
  <c r="N51" i="5"/>
  <c r="M51" i="5"/>
  <c r="L51" i="5"/>
  <c r="K51" i="5"/>
  <c r="P50" i="5"/>
  <c r="N50" i="5"/>
  <c r="M50" i="5"/>
  <c r="L50" i="5"/>
  <c r="K50" i="5"/>
  <c r="P49" i="5"/>
  <c r="N49" i="5"/>
  <c r="O49" i="5" s="1"/>
  <c r="M49" i="5"/>
  <c r="L49" i="5"/>
  <c r="K49" i="5"/>
  <c r="P48" i="5"/>
  <c r="N48" i="5"/>
  <c r="M48" i="5"/>
  <c r="L48" i="5"/>
  <c r="K48" i="5"/>
  <c r="P47" i="5"/>
  <c r="N47" i="5"/>
  <c r="M47" i="5"/>
  <c r="L47" i="5"/>
  <c r="K47" i="5"/>
  <c r="P46" i="5"/>
  <c r="N46" i="5"/>
  <c r="M46" i="5"/>
  <c r="L46" i="5"/>
  <c r="K46" i="5"/>
  <c r="P45" i="5"/>
  <c r="O45" i="5" s="1"/>
  <c r="N45" i="5"/>
  <c r="M45" i="5"/>
  <c r="L45" i="5"/>
  <c r="K45" i="5"/>
  <c r="J45" i="5"/>
  <c r="P44" i="5"/>
  <c r="O44" i="5" s="1"/>
  <c r="J44" i="5" s="1"/>
  <c r="N44" i="5"/>
  <c r="M44" i="5"/>
  <c r="L44" i="5"/>
  <c r="K44" i="5"/>
  <c r="P43" i="5"/>
  <c r="N43" i="5"/>
  <c r="M43" i="5"/>
  <c r="L43" i="5"/>
  <c r="K43" i="5"/>
  <c r="P42" i="5"/>
  <c r="N42" i="5"/>
  <c r="O42" i="5" s="1"/>
  <c r="M42" i="5"/>
  <c r="L42" i="5"/>
  <c r="K42" i="5"/>
  <c r="P41" i="5"/>
  <c r="N41" i="5"/>
  <c r="O41" i="5" s="1"/>
  <c r="M41" i="5"/>
  <c r="L41" i="5"/>
  <c r="K41" i="5"/>
  <c r="P40" i="5"/>
  <c r="N40" i="5"/>
  <c r="M40" i="5"/>
  <c r="L40" i="5"/>
  <c r="K40" i="5"/>
  <c r="P39" i="5"/>
  <c r="N39" i="5"/>
  <c r="M39" i="5"/>
  <c r="L39" i="5"/>
  <c r="K39" i="5"/>
  <c r="P38" i="5"/>
  <c r="O38" i="5" s="1"/>
  <c r="N38" i="5"/>
  <c r="M38" i="5"/>
  <c r="L38" i="5"/>
  <c r="K38" i="5"/>
  <c r="P37" i="5"/>
  <c r="O37" i="5" s="1"/>
  <c r="J37" i="5" s="1"/>
  <c r="N37" i="5"/>
  <c r="M37" i="5"/>
  <c r="L37" i="5"/>
  <c r="K37" i="5"/>
  <c r="P36" i="5"/>
  <c r="O36" i="5"/>
  <c r="N36" i="5"/>
  <c r="M36" i="5"/>
  <c r="L36" i="5"/>
  <c r="K36" i="5"/>
  <c r="P35" i="5"/>
  <c r="N35" i="5"/>
  <c r="M35" i="5"/>
  <c r="L35" i="5"/>
  <c r="K35" i="5"/>
  <c r="P34" i="5"/>
  <c r="O34" i="5" s="1"/>
  <c r="N34" i="5"/>
  <c r="M34" i="5"/>
  <c r="L34" i="5"/>
  <c r="K34" i="5"/>
  <c r="P33" i="5"/>
  <c r="N33" i="5"/>
  <c r="M33" i="5"/>
  <c r="L33" i="5"/>
  <c r="K33" i="5"/>
  <c r="P32" i="5"/>
  <c r="N32" i="5"/>
  <c r="M32" i="5"/>
  <c r="L32" i="5"/>
  <c r="K32" i="5"/>
  <c r="P31" i="5"/>
  <c r="N31" i="5"/>
  <c r="M31" i="5"/>
  <c r="L31" i="5"/>
  <c r="K31" i="5"/>
  <c r="P30" i="5"/>
  <c r="N30" i="5"/>
  <c r="M30" i="5"/>
  <c r="L30" i="5"/>
  <c r="K30" i="5"/>
  <c r="P29" i="5"/>
  <c r="O29" i="5" s="1"/>
  <c r="J29" i="5" s="1"/>
  <c r="N29" i="5"/>
  <c r="M29" i="5"/>
  <c r="L29" i="5"/>
  <c r="K29" i="5"/>
  <c r="P28" i="5"/>
  <c r="O28" i="5" s="1"/>
  <c r="J28" i="5" s="1"/>
  <c r="N28" i="5"/>
  <c r="M28" i="5"/>
  <c r="L28" i="5"/>
  <c r="K28" i="5"/>
  <c r="P27" i="5"/>
  <c r="N27" i="5"/>
  <c r="M27" i="5"/>
  <c r="L27" i="5"/>
  <c r="K27" i="5"/>
  <c r="P26" i="5"/>
  <c r="N26" i="5"/>
  <c r="M26" i="5"/>
  <c r="L26" i="5"/>
  <c r="K26" i="5"/>
  <c r="P25" i="5"/>
  <c r="N25" i="5"/>
  <c r="M25" i="5"/>
  <c r="L25" i="5"/>
  <c r="K25" i="5"/>
  <c r="P24" i="5"/>
  <c r="N24" i="5"/>
  <c r="M24" i="5"/>
  <c r="L24" i="5"/>
  <c r="K24" i="5"/>
  <c r="P23" i="5"/>
  <c r="N23" i="5"/>
  <c r="M23" i="5"/>
  <c r="L23" i="5"/>
  <c r="K23" i="5"/>
  <c r="P22" i="5"/>
  <c r="O22" i="5" s="1"/>
  <c r="N22" i="5"/>
  <c r="M22" i="5"/>
  <c r="L22" i="5"/>
  <c r="K22" i="5"/>
  <c r="J22" i="5" s="1"/>
  <c r="P21" i="5"/>
  <c r="N21" i="5"/>
  <c r="M21" i="5"/>
  <c r="L21" i="5"/>
  <c r="K21" i="5"/>
  <c r="P20" i="5"/>
  <c r="N20" i="5"/>
  <c r="M20" i="5"/>
  <c r="L20" i="5"/>
  <c r="K20" i="5"/>
  <c r="P19" i="5"/>
  <c r="O19" i="5" s="1"/>
  <c r="N19" i="5"/>
  <c r="M19" i="5"/>
  <c r="L19" i="5"/>
  <c r="K19" i="5"/>
  <c r="P18" i="5"/>
  <c r="N18" i="5"/>
  <c r="M18" i="5"/>
  <c r="L18" i="5"/>
  <c r="K18" i="5"/>
  <c r="P17" i="5"/>
  <c r="N17" i="5"/>
  <c r="M17" i="5"/>
  <c r="L17" i="5"/>
  <c r="K17" i="5"/>
  <c r="P16" i="5"/>
  <c r="N16" i="5"/>
  <c r="M16" i="5"/>
  <c r="L16" i="5"/>
  <c r="K16" i="5"/>
  <c r="P15" i="5"/>
  <c r="N15" i="5"/>
  <c r="M15" i="5"/>
  <c r="L15" i="5"/>
  <c r="K15" i="5"/>
  <c r="P14" i="5"/>
  <c r="N14" i="5"/>
  <c r="M14" i="5"/>
  <c r="L14" i="5"/>
  <c r="K14" i="5"/>
  <c r="P13" i="5"/>
  <c r="N13" i="5"/>
  <c r="M13" i="5"/>
  <c r="L13" i="5"/>
  <c r="K13" i="5"/>
  <c r="P12" i="5"/>
  <c r="O12" i="5"/>
  <c r="J12" i="5" s="1"/>
  <c r="N12" i="5"/>
  <c r="M12" i="5"/>
  <c r="L12" i="5"/>
  <c r="K12" i="5"/>
  <c r="P11" i="5"/>
  <c r="N11" i="5"/>
  <c r="M11" i="5"/>
  <c r="L11" i="5"/>
  <c r="K11" i="5"/>
  <c r="P10" i="5"/>
  <c r="N10" i="5"/>
  <c r="M10" i="5"/>
  <c r="L10" i="5"/>
  <c r="K10" i="5"/>
  <c r="P9" i="5"/>
  <c r="N9" i="5"/>
  <c r="O9" i="5" s="1"/>
  <c r="M9" i="5"/>
  <c r="L9" i="5"/>
  <c r="K9" i="5"/>
  <c r="P8" i="5"/>
  <c r="N8" i="5"/>
  <c r="M8" i="5"/>
  <c r="L8" i="5"/>
  <c r="K8" i="5"/>
  <c r="P7" i="5"/>
  <c r="N7" i="5"/>
  <c r="M7" i="5"/>
  <c r="L7" i="5"/>
  <c r="K7" i="5"/>
  <c r="P6" i="5"/>
  <c r="N6" i="5"/>
  <c r="M6" i="5"/>
  <c r="L6" i="5"/>
  <c r="K6" i="5"/>
  <c r="P5" i="5"/>
  <c r="O5" i="5" s="1"/>
  <c r="N5" i="5"/>
  <c r="M5" i="5"/>
  <c r="L5" i="5"/>
  <c r="K5" i="5"/>
  <c r="P4" i="5"/>
  <c r="N4" i="5"/>
  <c r="M4" i="5"/>
  <c r="L4" i="5"/>
  <c r="K4" i="5"/>
  <c r="P3" i="5"/>
  <c r="N3" i="5"/>
  <c r="M3" i="5"/>
  <c r="L3" i="5"/>
  <c r="K3" i="5"/>
  <c r="P2" i="5"/>
  <c r="O2" i="5" s="1"/>
  <c r="N2" i="5"/>
  <c r="M2" i="5"/>
  <c r="L2" i="5"/>
  <c r="K2" i="5"/>
  <c r="K330" i="3"/>
  <c r="L330" i="3"/>
  <c r="M330" i="3"/>
  <c r="N330" i="3"/>
  <c r="P330" i="3"/>
  <c r="K331" i="3"/>
  <c r="L331" i="3"/>
  <c r="M331" i="3"/>
  <c r="N331" i="3"/>
  <c r="P331" i="3"/>
  <c r="K332" i="3"/>
  <c r="L332" i="3"/>
  <c r="M332" i="3"/>
  <c r="N332" i="3"/>
  <c r="P332" i="3"/>
  <c r="K333" i="3"/>
  <c r="L333" i="3"/>
  <c r="M333" i="3"/>
  <c r="N333" i="3"/>
  <c r="P333" i="3"/>
  <c r="K334" i="3"/>
  <c r="L334" i="3"/>
  <c r="M334" i="3"/>
  <c r="N334" i="3"/>
  <c r="P334" i="3"/>
  <c r="K335" i="3"/>
  <c r="L335" i="3"/>
  <c r="M335" i="3"/>
  <c r="N335" i="3"/>
  <c r="P335" i="3"/>
  <c r="K336" i="3"/>
  <c r="L336" i="3"/>
  <c r="M336" i="3"/>
  <c r="N336" i="3"/>
  <c r="P336" i="3"/>
  <c r="K337" i="3"/>
  <c r="L337" i="3"/>
  <c r="M337" i="3"/>
  <c r="N337" i="3"/>
  <c r="P337" i="3"/>
  <c r="K338" i="3"/>
  <c r="L338" i="3"/>
  <c r="M338" i="3"/>
  <c r="N338" i="3"/>
  <c r="P338" i="3"/>
  <c r="K339" i="3"/>
  <c r="L339" i="3"/>
  <c r="M339" i="3"/>
  <c r="N339" i="3"/>
  <c r="P339" i="3"/>
  <c r="K340" i="3"/>
  <c r="L340" i="3"/>
  <c r="M340" i="3"/>
  <c r="N340" i="3"/>
  <c r="P340" i="3"/>
  <c r="K341" i="3"/>
  <c r="L341" i="3"/>
  <c r="M341" i="3"/>
  <c r="N341" i="3"/>
  <c r="P341" i="3"/>
  <c r="K342" i="3"/>
  <c r="L342" i="3"/>
  <c r="M342" i="3"/>
  <c r="N342" i="3"/>
  <c r="P342" i="3"/>
  <c r="K343" i="3"/>
  <c r="L343" i="3"/>
  <c r="M343" i="3"/>
  <c r="N343" i="3"/>
  <c r="P343" i="3"/>
  <c r="K344" i="3"/>
  <c r="L344" i="3"/>
  <c r="M344" i="3"/>
  <c r="N344" i="3"/>
  <c r="P344" i="3"/>
  <c r="K345" i="3"/>
  <c r="L345" i="3"/>
  <c r="M345" i="3"/>
  <c r="N345" i="3"/>
  <c r="P345" i="3"/>
  <c r="K346" i="3"/>
  <c r="L346" i="3"/>
  <c r="M346" i="3"/>
  <c r="N346" i="3"/>
  <c r="P346" i="3"/>
  <c r="K347" i="3"/>
  <c r="L347" i="3"/>
  <c r="M347" i="3"/>
  <c r="N347" i="3"/>
  <c r="P347" i="3"/>
  <c r="K348" i="3"/>
  <c r="L348" i="3"/>
  <c r="M348" i="3"/>
  <c r="N348" i="3"/>
  <c r="P348" i="3"/>
  <c r="K349" i="3"/>
  <c r="L349" i="3"/>
  <c r="M349" i="3"/>
  <c r="N349" i="3"/>
  <c r="P349" i="3"/>
  <c r="K350" i="3"/>
  <c r="L350" i="3"/>
  <c r="M350" i="3"/>
  <c r="N350" i="3"/>
  <c r="P350" i="3"/>
  <c r="K351" i="3"/>
  <c r="L351" i="3"/>
  <c r="M351" i="3"/>
  <c r="N351" i="3"/>
  <c r="P351" i="3"/>
  <c r="K352" i="3"/>
  <c r="L352" i="3"/>
  <c r="M352" i="3"/>
  <c r="N352" i="3"/>
  <c r="P352" i="3"/>
  <c r="K353" i="3"/>
  <c r="L353" i="3"/>
  <c r="M353" i="3"/>
  <c r="N353" i="3"/>
  <c r="P353" i="3"/>
  <c r="K354" i="3"/>
  <c r="L354" i="3"/>
  <c r="M354" i="3"/>
  <c r="N354" i="3"/>
  <c r="P354" i="3"/>
  <c r="K355" i="3"/>
  <c r="L355" i="3"/>
  <c r="M355" i="3"/>
  <c r="N355" i="3"/>
  <c r="P355" i="3"/>
  <c r="K356" i="3"/>
  <c r="L356" i="3"/>
  <c r="M356" i="3"/>
  <c r="N356" i="3"/>
  <c r="P356" i="3"/>
  <c r="K357" i="3"/>
  <c r="L357" i="3"/>
  <c r="M357" i="3"/>
  <c r="N357" i="3"/>
  <c r="P357" i="3"/>
  <c r="K358" i="3"/>
  <c r="L358" i="3"/>
  <c r="M358" i="3"/>
  <c r="N358" i="3"/>
  <c r="P358" i="3"/>
  <c r="K359" i="3"/>
  <c r="L359" i="3"/>
  <c r="M359" i="3"/>
  <c r="N359" i="3"/>
  <c r="P359" i="3"/>
  <c r="K360" i="3"/>
  <c r="L360" i="3"/>
  <c r="M360" i="3"/>
  <c r="N360" i="3"/>
  <c r="P360" i="3"/>
  <c r="K361" i="3"/>
  <c r="L361" i="3"/>
  <c r="M361" i="3"/>
  <c r="N361" i="3"/>
  <c r="P361" i="3"/>
  <c r="K362" i="3"/>
  <c r="L362" i="3"/>
  <c r="M362" i="3"/>
  <c r="N362" i="3"/>
  <c r="P362" i="3"/>
  <c r="K363" i="3"/>
  <c r="L363" i="3"/>
  <c r="M363" i="3"/>
  <c r="N363" i="3"/>
  <c r="P363" i="3"/>
  <c r="K364" i="3"/>
  <c r="L364" i="3"/>
  <c r="M364" i="3"/>
  <c r="N364" i="3"/>
  <c r="P364" i="3"/>
  <c r="K365" i="3"/>
  <c r="L365" i="3"/>
  <c r="M365" i="3"/>
  <c r="N365" i="3"/>
  <c r="P365" i="3"/>
  <c r="K366" i="3"/>
  <c r="L366" i="3"/>
  <c r="M366" i="3"/>
  <c r="N366" i="3"/>
  <c r="P366" i="3"/>
  <c r="K367" i="3"/>
  <c r="L367" i="3"/>
  <c r="M367" i="3"/>
  <c r="N367" i="3"/>
  <c r="P367" i="3"/>
  <c r="K368" i="3"/>
  <c r="L368" i="3"/>
  <c r="M368" i="3"/>
  <c r="N368" i="3"/>
  <c r="P368" i="3"/>
  <c r="K369" i="3"/>
  <c r="L369" i="3"/>
  <c r="M369" i="3"/>
  <c r="N369" i="3"/>
  <c r="P369" i="3"/>
  <c r="K370" i="3"/>
  <c r="L370" i="3"/>
  <c r="M370" i="3"/>
  <c r="N370" i="3"/>
  <c r="P370" i="3"/>
  <c r="K371" i="3"/>
  <c r="L371" i="3"/>
  <c r="M371" i="3"/>
  <c r="N371" i="3"/>
  <c r="P371" i="3"/>
  <c r="K372" i="3"/>
  <c r="L372" i="3"/>
  <c r="M372" i="3"/>
  <c r="N372" i="3"/>
  <c r="P372" i="3"/>
  <c r="K373" i="3"/>
  <c r="L373" i="3"/>
  <c r="M373" i="3"/>
  <c r="N373" i="3"/>
  <c r="P373" i="3"/>
  <c r="K374" i="3"/>
  <c r="L374" i="3"/>
  <c r="M374" i="3"/>
  <c r="N374" i="3"/>
  <c r="P374" i="3"/>
  <c r="K375" i="3"/>
  <c r="L375" i="3"/>
  <c r="M375" i="3"/>
  <c r="N375" i="3"/>
  <c r="P375" i="3"/>
  <c r="K376" i="3"/>
  <c r="L376" i="3"/>
  <c r="M376" i="3"/>
  <c r="N376" i="3"/>
  <c r="P376" i="3"/>
  <c r="K377" i="3"/>
  <c r="L377" i="3"/>
  <c r="M377" i="3"/>
  <c r="N377" i="3"/>
  <c r="P377" i="3"/>
  <c r="K378" i="3"/>
  <c r="L378" i="3"/>
  <c r="M378" i="3"/>
  <c r="N378" i="3"/>
  <c r="P378" i="3"/>
  <c r="K379" i="3"/>
  <c r="L379" i="3"/>
  <c r="M379" i="3"/>
  <c r="N379" i="3"/>
  <c r="P379" i="3"/>
  <c r="K380" i="3"/>
  <c r="L380" i="3"/>
  <c r="M380" i="3"/>
  <c r="N380" i="3"/>
  <c r="P380" i="3"/>
  <c r="K381" i="3"/>
  <c r="L381" i="3"/>
  <c r="M381" i="3"/>
  <c r="N381" i="3"/>
  <c r="P381" i="3"/>
  <c r="K382" i="3"/>
  <c r="L382" i="3"/>
  <c r="M382" i="3"/>
  <c r="N382" i="3"/>
  <c r="P382" i="3"/>
  <c r="K383" i="3"/>
  <c r="L383" i="3"/>
  <c r="M383" i="3"/>
  <c r="N383" i="3"/>
  <c r="P383" i="3"/>
  <c r="K384" i="3"/>
  <c r="L384" i="3"/>
  <c r="M384" i="3"/>
  <c r="N384" i="3"/>
  <c r="P384" i="3"/>
  <c r="K385" i="3"/>
  <c r="L385" i="3"/>
  <c r="M385" i="3"/>
  <c r="N385" i="3"/>
  <c r="P385" i="3"/>
  <c r="K386" i="3"/>
  <c r="L386" i="3"/>
  <c r="M386" i="3"/>
  <c r="N386" i="3"/>
  <c r="P386" i="3"/>
  <c r="K387" i="3"/>
  <c r="L387" i="3"/>
  <c r="M387" i="3"/>
  <c r="N387" i="3"/>
  <c r="P387" i="3"/>
  <c r="K388" i="3"/>
  <c r="L388" i="3"/>
  <c r="M388" i="3"/>
  <c r="N388" i="3"/>
  <c r="P388" i="3"/>
  <c r="K389" i="3"/>
  <c r="L389" i="3"/>
  <c r="M389" i="3"/>
  <c r="N389" i="3"/>
  <c r="P389" i="3"/>
  <c r="K390" i="3"/>
  <c r="L390" i="3"/>
  <c r="M390" i="3"/>
  <c r="N390" i="3"/>
  <c r="P390" i="3"/>
  <c r="K391" i="3"/>
  <c r="L391" i="3"/>
  <c r="M391" i="3"/>
  <c r="N391" i="3"/>
  <c r="P391" i="3"/>
  <c r="K392" i="3"/>
  <c r="L392" i="3"/>
  <c r="M392" i="3"/>
  <c r="N392" i="3"/>
  <c r="P392" i="3"/>
  <c r="K393" i="3"/>
  <c r="L393" i="3"/>
  <c r="M393" i="3"/>
  <c r="N393" i="3"/>
  <c r="P393" i="3"/>
  <c r="K394" i="3"/>
  <c r="L394" i="3"/>
  <c r="M394" i="3"/>
  <c r="N394" i="3"/>
  <c r="P394" i="3"/>
  <c r="K395" i="3"/>
  <c r="L395" i="3"/>
  <c r="M395" i="3"/>
  <c r="N395" i="3"/>
  <c r="P395" i="3"/>
  <c r="K396" i="3"/>
  <c r="L396" i="3"/>
  <c r="M396" i="3"/>
  <c r="N396" i="3"/>
  <c r="P396" i="3"/>
  <c r="K397" i="3"/>
  <c r="L397" i="3"/>
  <c r="M397" i="3"/>
  <c r="N397" i="3"/>
  <c r="P397" i="3"/>
  <c r="K398" i="3"/>
  <c r="L398" i="3"/>
  <c r="M398" i="3"/>
  <c r="N398" i="3"/>
  <c r="P398" i="3"/>
  <c r="K399" i="3"/>
  <c r="L399" i="3"/>
  <c r="M399" i="3"/>
  <c r="N399" i="3"/>
  <c r="P399" i="3"/>
  <c r="K400" i="3"/>
  <c r="L400" i="3"/>
  <c r="M400" i="3"/>
  <c r="N400" i="3"/>
  <c r="P400" i="3"/>
  <c r="K401" i="3"/>
  <c r="L401" i="3"/>
  <c r="M401" i="3"/>
  <c r="N401" i="3"/>
  <c r="P401" i="3"/>
  <c r="K402" i="3"/>
  <c r="L402" i="3"/>
  <c r="M402" i="3"/>
  <c r="N402" i="3"/>
  <c r="P402" i="3"/>
  <c r="K403" i="3"/>
  <c r="L403" i="3"/>
  <c r="M403" i="3"/>
  <c r="N403" i="3"/>
  <c r="P403" i="3"/>
  <c r="K404" i="3"/>
  <c r="L404" i="3"/>
  <c r="M404" i="3"/>
  <c r="N404" i="3"/>
  <c r="P404" i="3"/>
  <c r="K405" i="3"/>
  <c r="L405" i="3"/>
  <c r="M405" i="3"/>
  <c r="N405" i="3"/>
  <c r="P405" i="3"/>
  <c r="K406" i="3"/>
  <c r="L406" i="3"/>
  <c r="M406" i="3"/>
  <c r="N406" i="3"/>
  <c r="P406" i="3"/>
  <c r="K407" i="3"/>
  <c r="L407" i="3"/>
  <c r="M407" i="3"/>
  <c r="N407" i="3"/>
  <c r="P407" i="3"/>
  <c r="K408" i="3"/>
  <c r="L408" i="3"/>
  <c r="M408" i="3"/>
  <c r="N408" i="3"/>
  <c r="P408" i="3"/>
  <c r="K409" i="3"/>
  <c r="L409" i="3"/>
  <c r="M409" i="3"/>
  <c r="N409" i="3"/>
  <c r="P409" i="3"/>
  <c r="K410" i="3"/>
  <c r="L410" i="3"/>
  <c r="M410" i="3"/>
  <c r="N410" i="3"/>
  <c r="P410" i="3"/>
  <c r="K411" i="3"/>
  <c r="L411" i="3"/>
  <c r="M411" i="3"/>
  <c r="N411" i="3"/>
  <c r="P411" i="3"/>
  <c r="K412" i="3"/>
  <c r="L412" i="3"/>
  <c r="M412" i="3"/>
  <c r="N412" i="3"/>
  <c r="P412" i="3"/>
  <c r="K413" i="3"/>
  <c r="L413" i="3"/>
  <c r="M413" i="3"/>
  <c r="N413" i="3"/>
  <c r="P413" i="3"/>
  <c r="K414" i="3"/>
  <c r="L414" i="3"/>
  <c r="M414" i="3"/>
  <c r="N414" i="3"/>
  <c r="P414" i="3"/>
  <c r="K415" i="3"/>
  <c r="L415" i="3"/>
  <c r="M415" i="3"/>
  <c r="N415" i="3"/>
  <c r="P415" i="3"/>
  <c r="K416" i="3"/>
  <c r="L416" i="3"/>
  <c r="M416" i="3"/>
  <c r="N416" i="3"/>
  <c r="P416" i="3"/>
  <c r="K417" i="3"/>
  <c r="L417" i="3"/>
  <c r="M417" i="3"/>
  <c r="N417" i="3"/>
  <c r="P417" i="3"/>
  <c r="K418" i="3"/>
  <c r="L418" i="3"/>
  <c r="M418" i="3"/>
  <c r="N418" i="3"/>
  <c r="P418" i="3"/>
  <c r="K419" i="3"/>
  <c r="L419" i="3"/>
  <c r="M419" i="3"/>
  <c r="N419" i="3"/>
  <c r="P419" i="3"/>
  <c r="K420" i="3"/>
  <c r="L420" i="3"/>
  <c r="M420" i="3"/>
  <c r="N420" i="3"/>
  <c r="P420" i="3"/>
  <c r="K421" i="3"/>
  <c r="L421" i="3"/>
  <c r="M421" i="3"/>
  <c r="N421" i="3"/>
  <c r="P421" i="3"/>
  <c r="K422" i="3"/>
  <c r="L422" i="3"/>
  <c r="M422" i="3"/>
  <c r="N422" i="3"/>
  <c r="P422" i="3"/>
  <c r="K423" i="3"/>
  <c r="L423" i="3"/>
  <c r="M423" i="3"/>
  <c r="N423" i="3"/>
  <c r="P423" i="3"/>
  <c r="K424" i="3"/>
  <c r="L424" i="3"/>
  <c r="M424" i="3"/>
  <c r="N424" i="3"/>
  <c r="P424" i="3"/>
  <c r="K425" i="3"/>
  <c r="L425" i="3"/>
  <c r="M425" i="3"/>
  <c r="N425" i="3"/>
  <c r="P425" i="3"/>
  <c r="K426" i="3"/>
  <c r="L426" i="3"/>
  <c r="M426" i="3"/>
  <c r="N426" i="3"/>
  <c r="P426" i="3"/>
  <c r="K427" i="3"/>
  <c r="L427" i="3"/>
  <c r="M427" i="3"/>
  <c r="N427" i="3"/>
  <c r="P427" i="3"/>
  <c r="K428" i="3"/>
  <c r="L428" i="3"/>
  <c r="M428" i="3"/>
  <c r="N428" i="3"/>
  <c r="P428" i="3"/>
  <c r="K429" i="3"/>
  <c r="L429" i="3"/>
  <c r="M429" i="3"/>
  <c r="N429" i="3"/>
  <c r="P429" i="3"/>
  <c r="K430" i="3"/>
  <c r="L430" i="3"/>
  <c r="M430" i="3"/>
  <c r="N430" i="3"/>
  <c r="P430" i="3"/>
  <c r="K431" i="3"/>
  <c r="L431" i="3"/>
  <c r="M431" i="3"/>
  <c r="N431" i="3"/>
  <c r="P431" i="3"/>
  <c r="K432" i="3"/>
  <c r="L432" i="3"/>
  <c r="M432" i="3"/>
  <c r="N432" i="3"/>
  <c r="P432" i="3"/>
  <c r="K433" i="3"/>
  <c r="L433" i="3"/>
  <c r="M433" i="3"/>
  <c r="N433" i="3"/>
  <c r="P433" i="3"/>
  <c r="K434" i="3"/>
  <c r="L434" i="3"/>
  <c r="M434" i="3"/>
  <c r="N434" i="3"/>
  <c r="P434" i="3"/>
  <c r="K435" i="3"/>
  <c r="L435" i="3"/>
  <c r="M435" i="3"/>
  <c r="N435" i="3"/>
  <c r="P435" i="3"/>
  <c r="K436" i="3"/>
  <c r="L436" i="3"/>
  <c r="M436" i="3"/>
  <c r="N436" i="3"/>
  <c r="P436" i="3"/>
  <c r="K437" i="3"/>
  <c r="L437" i="3"/>
  <c r="M437" i="3"/>
  <c r="N437" i="3"/>
  <c r="P437" i="3"/>
  <c r="K438" i="3"/>
  <c r="L438" i="3"/>
  <c r="M438" i="3"/>
  <c r="N438" i="3"/>
  <c r="P438" i="3"/>
  <c r="K439" i="3"/>
  <c r="L439" i="3"/>
  <c r="M439" i="3"/>
  <c r="N439" i="3"/>
  <c r="P439" i="3"/>
  <c r="K440" i="3"/>
  <c r="L440" i="3"/>
  <c r="M440" i="3"/>
  <c r="N440" i="3"/>
  <c r="P440" i="3"/>
  <c r="K441" i="3"/>
  <c r="L441" i="3"/>
  <c r="M441" i="3"/>
  <c r="N441" i="3"/>
  <c r="P441" i="3"/>
  <c r="K442" i="3"/>
  <c r="L442" i="3"/>
  <c r="M442" i="3"/>
  <c r="N442" i="3"/>
  <c r="P442" i="3"/>
  <c r="K443" i="3"/>
  <c r="L443" i="3"/>
  <c r="M443" i="3"/>
  <c r="N443" i="3"/>
  <c r="P443" i="3"/>
  <c r="K444" i="3"/>
  <c r="L444" i="3"/>
  <c r="M444" i="3"/>
  <c r="N444" i="3"/>
  <c r="P444" i="3"/>
  <c r="K445" i="3"/>
  <c r="L445" i="3"/>
  <c r="M445" i="3"/>
  <c r="N445" i="3"/>
  <c r="P445" i="3"/>
  <c r="K446" i="3"/>
  <c r="L446" i="3"/>
  <c r="M446" i="3"/>
  <c r="N446" i="3"/>
  <c r="P446" i="3"/>
  <c r="K447" i="3"/>
  <c r="L447" i="3"/>
  <c r="M447" i="3"/>
  <c r="N447" i="3"/>
  <c r="P447" i="3"/>
  <c r="K448" i="3"/>
  <c r="L448" i="3"/>
  <c r="M448" i="3"/>
  <c r="N448" i="3"/>
  <c r="P448" i="3"/>
  <c r="K449" i="3"/>
  <c r="L449" i="3"/>
  <c r="M449" i="3"/>
  <c r="N449" i="3"/>
  <c r="P449" i="3"/>
  <c r="K450" i="3"/>
  <c r="L450" i="3"/>
  <c r="M450" i="3"/>
  <c r="N450" i="3"/>
  <c r="P450" i="3"/>
  <c r="K451" i="3"/>
  <c r="L451" i="3"/>
  <c r="M451" i="3"/>
  <c r="N451" i="3"/>
  <c r="P451" i="3"/>
  <c r="K452" i="3"/>
  <c r="L452" i="3"/>
  <c r="M452" i="3"/>
  <c r="N452" i="3"/>
  <c r="P452" i="3"/>
  <c r="K453" i="3"/>
  <c r="L453" i="3"/>
  <c r="M453" i="3"/>
  <c r="N453" i="3"/>
  <c r="P453" i="3"/>
  <c r="K454" i="3"/>
  <c r="L454" i="3"/>
  <c r="M454" i="3"/>
  <c r="N454" i="3"/>
  <c r="P454" i="3"/>
  <c r="K455" i="3"/>
  <c r="L455" i="3"/>
  <c r="M455" i="3"/>
  <c r="N455" i="3"/>
  <c r="P455" i="3"/>
  <c r="K456" i="3"/>
  <c r="L456" i="3"/>
  <c r="M456" i="3"/>
  <c r="N456" i="3"/>
  <c r="P456" i="3"/>
  <c r="K457" i="3"/>
  <c r="L457" i="3"/>
  <c r="M457" i="3"/>
  <c r="N457" i="3"/>
  <c r="P457" i="3"/>
  <c r="K458" i="3"/>
  <c r="L458" i="3"/>
  <c r="M458" i="3"/>
  <c r="N458" i="3"/>
  <c r="P458" i="3"/>
  <c r="K459" i="3"/>
  <c r="L459" i="3"/>
  <c r="M459" i="3"/>
  <c r="N459" i="3"/>
  <c r="P459" i="3"/>
  <c r="K460" i="3"/>
  <c r="L460" i="3"/>
  <c r="M460" i="3"/>
  <c r="N460" i="3"/>
  <c r="P460" i="3"/>
  <c r="K461" i="3"/>
  <c r="L461" i="3"/>
  <c r="M461" i="3"/>
  <c r="N461" i="3"/>
  <c r="P461" i="3"/>
  <c r="K462" i="3"/>
  <c r="L462" i="3"/>
  <c r="M462" i="3"/>
  <c r="N462" i="3"/>
  <c r="P462" i="3"/>
  <c r="K463" i="3"/>
  <c r="L463" i="3"/>
  <c r="M463" i="3"/>
  <c r="N463" i="3"/>
  <c r="P463" i="3"/>
  <c r="K464" i="3"/>
  <c r="L464" i="3"/>
  <c r="M464" i="3"/>
  <c r="N464" i="3"/>
  <c r="P464" i="3"/>
  <c r="K465" i="3"/>
  <c r="L465" i="3"/>
  <c r="M465" i="3"/>
  <c r="N465" i="3"/>
  <c r="P465" i="3"/>
  <c r="K466" i="3"/>
  <c r="L466" i="3"/>
  <c r="M466" i="3"/>
  <c r="N466" i="3"/>
  <c r="P466" i="3"/>
  <c r="K467" i="3"/>
  <c r="L467" i="3"/>
  <c r="M467" i="3"/>
  <c r="N467" i="3"/>
  <c r="P467" i="3"/>
  <c r="K468" i="3"/>
  <c r="L468" i="3"/>
  <c r="M468" i="3"/>
  <c r="N468" i="3"/>
  <c r="P468" i="3"/>
  <c r="K469" i="3"/>
  <c r="L469" i="3"/>
  <c r="M469" i="3"/>
  <c r="N469" i="3"/>
  <c r="P469" i="3"/>
  <c r="K470" i="3"/>
  <c r="L470" i="3"/>
  <c r="M470" i="3"/>
  <c r="N470" i="3"/>
  <c r="P470" i="3"/>
  <c r="K471" i="3"/>
  <c r="L471" i="3"/>
  <c r="M471" i="3"/>
  <c r="N471" i="3"/>
  <c r="P471" i="3"/>
  <c r="K472" i="3"/>
  <c r="L472" i="3"/>
  <c r="M472" i="3"/>
  <c r="N472" i="3"/>
  <c r="P472" i="3"/>
  <c r="K473" i="3"/>
  <c r="L473" i="3"/>
  <c r="M473" i="3"/>
  <c r="N473" i="3"/>
  <c r="P473" i="3"/>
  <c r="K474" i="3"/>
  <c r="L474" i="3"/>
  <c r="M474" i="3"/>
  <c r="N474" i="3"/>
  <c r="P474" i="3"/>
  <c r="K475" i="3"/>
  <c r="L475" i="3"/>
  <c r="M475" i="3"/>
  <c r="N475" i="3"/>
  <c r="P475" i="3"/>
  <c r="K476" i="3"/>
  <c r="L476" i="3"/>
  <c r="M476" i="3"/>
  <c r="N476" i="3"/>
  <c r="P476" i="3"/>
  <c r="K477" i="3"/>
  <c r="L477" i="3"/>
  <c r="M477" i="3"/>
  <c r="N477" i="3"/>
  <c r="P477" i="3"/>
  <c r="K478" i="3"/>
  <c r="L478" i="3"/>
  <c r="M478" i="3"/>
  <c r="N478" i="3"/>
  <c r="P478" i="3"/>
  <c r="K479" i="3"/>
  <c r="L479" i="3"/>
  <c r="M479" i="3"/>
  <c r="N479" i="3"/>
  <c r="P479" i="3"/>
  <c r="K480" i="3"/>
  <c r="L480" i="3"/>
  <c r="M480" i="3"/>
  <c r="N480" i="3"/>
  <c r="P480" i="3"/>
  <c r="K481" i="3"/>
  <c r="L481" i="3"/>
  <c r="M481" i="3"/>
  <c r="N481" i="3"/>
  <c r="P481" i="3"/>
  <c r="K482" i="3"/>
  <c r="L482" i="3"/>
  <c r="M482" i="3"/>
  <c r="N482" i="3"/>
  <c r="P482" i="3"/>
  <c r="K483" i="3"/>
  <c r="L483" i="3"/>
  <c r="M483" i="3"/>
  <c r="N483" i="3"/>
  <c r="P483" i="3"/>
  <c r="K484" i="3"/>
  <c r="L484" i="3"/>
  <c r="M484" i="3"/>
  <c r="N484" i="3"/>
  <c r="P484" i="3"/>
  <c r="K485" i="3"/>
  <c r="L485" i="3"/>
  <c r="M485" i="3"/>
  <c r="N485" i="3"/>
  <c r="P485" i="3"/>
  <c r="K486" i="3"/>
  <c r="L486" i="3"/>
  <c r="M486" i="3"/>
  <c r="N486" i="3"/>
  <c r="P486" i="3"/>
  <c r="K487" i="3"/>
  <c r="L487" i="3"/>
  <c r="M487" i="3"/>
  <c r="N487" i="3"/>
  <c r="P487" i="3"/>
  <c r="K488" i="3"/>
  <c r="L488" i="3"/>
  <c r="M488" i="3"/>
  <c r="N488" i="3"/>
  <c r="P488" i="3"/>
  <c r="K489" i="3"/>
  <c r="L489" i="3"/>
  <c r="M489" i="3"/>
  <c r="N489" i="3"/>
  <c r="P489" i="3"/>
  <c r="K490" i="3"/>
  <c r="L490" i="3"/>
  <c r="M490" i="3"/>
  <c r="N490" i="3"/>
  <c r="P490" i="3"/>
  <c r="K491" i="3"/>
  <c r="L491" i="3"/>
  <c r="M491" i="3"/>
  <c r="N491" i="3"/>
  <c r="P491" i="3"/>
  <c r="K492" i="3"/>
  <c r="L492" i="3"/>
  <c r="M492" i="3"/>
  <c r="N492" i="3"/>
  <c r="P492" i="3"/>
  <c r="K493" i="3"/>
  <c r="L493" i="3"/>
  <c r="M493" i="3"/>
  <c r="N493" i="3"/>
  <c r="P493" i="3"/>
  <c r="K494" i="3"/>
  <c r="L494" i="3"/>
  <c r="M494" i="3"/>
  <c r="N494" i="3"/>
  <c r="P494" i="3"/>
  <c r="K495" i="3"/>
  <c r="L495" i="3"/>
  <c r="M495" i="3"/>
  <c r="N495" i="3"/>
  <c r="P495" i="3"/>
  <c r="K496" i="3"/>
  <c r="L496" i="3"/>
  <c r="M496" i="3"/>
  <c r="N496" i="3"/>
  <c r="P496" i="3"/>
  <c r="K497" i="3"/>
  <c r="L497" i="3"/>
  <c r="M497" i="3"/>
  <c r="N497" i="3"/>
  <c r="P497" i="3"/>
  <c r="K498" i="3"/>
  <c r="L498" i="3"/>
  <c r="M498" i="3"/>
  <c r="N498" i="3"/>
  <c r="P498" i="3"/>
  <c r="K499" i="3"/>
  <c r="L499" i="3"/>
  <c r="M499" i="3"/>
  <c r="N499" i="3"/>
  <c r="P499" i="3"/>
  <c r="K500" i="3"/>
  <c r="L500" i="3"/>
  <c r="M500" i="3"/>
  <c r="N500" i="3"/>
  <c r="P500" i="3"/>
  <c r="K501" i="3"/>
  <c r="L501" i="3"/>
  <c r="M501" i="3"/>
  <c r="N501" i="3"/>
  <c r="P501" i="3"/>
  <c r="K502" i="3"/>
  <c r="L502" i="3"/>
  <c r="M502" i="3"/>
  <c r="N502" i="3"/>
  <c r="P502" i="3"/>
  <c r="K503" i="3"/>
  <c r="L503" i="3"/>
  <c r="M503" i="3"/>
  <c r="N503" i="3"/>
  <c r="P503" i="3"/>
  <c r="K504" i="3"/>
  <c r="L504" i="3"/>
  <c r="M504" i="3"/>
  <c r="N504" i="3"/>
  <c r="P504" i="3"/>
  <c r="K505" i="3"/>
  <c r="L505" i="3"/>
  <c r="M505" i="3"/>
  <c r="N505" i="3"/>
  <c r="P505" i="3"/>
  <c r="K506" i="3"/>
  <c r="L506" i="3"/>
  <c r="M506" i="3"/>
  <c r="N506" i="3"/>
  <c r="P506" i="3"/>
  <c r="K507" i="3"/>
  <c r="L507" i="3"/>
  <c r="M507" i="3"/>
  <c r="N507" i="3"/>
  <c r="P507" i="3"/>
  <c r="K508" i="3"/>
  <c r="L508" i="3"/>
  <c r="M508" i="3"/>
  <c r="N508" i="3"/>
  <c r="P508" i="3"/>
  <c r="K509" i="3"/>
  <c r="L509" i="3"/>
  <c r="M509" i="3"/>
  <c r="N509" i="3"/>
  <c r="P509" i="3"/>
  <c r="K510" i="3"/>
  <c r="L510" i="3"/>
  <c r="M510" i="3"/>
  <c r="N510" i="3"/>
  <c r="P510" i="3"/>
  <c r="K511" i="3"/>
  <c r="L511" i="3"/>
  <c r="M511" i="3"/>
  <c r="N511" i="3"/>
  <c r="P511" i="3"/>
  <c r="K512" i="3"/>
  <c r="L512" i="3"/>
  <c r="M512" i="3"/>
  <c r="N512" i="3"/>
  <c r="P512" i="3"/>
  <c r="K513" i="3"/>
  <c r="L513" i="3"/>
  <c r="M513" i="3"/>
  <c r="N513" i="3"/>
  <c r="P513" i="3"/>
  <c r="K514" i="3"/>
  <c r="L514" i="3"/>
  <c r="M514" i="3"/>
  <c r="N514" i="3"/>
  <c r="P514" i="3"/>
  <c r="K515" i="3"/>
  <c r="L515" i="3"/>
  <c r="M515" i="3"/>
  <c r="N515" i="3"/>
  <c r="P515" i="3"/>
  <c r="K516" i="3"/>
  <c r="L516" i="3"/>
  <c r="M516" i="3"/>
  <c r="N516" i="3"/>
  <c r="P516" i="3"/>
  <c r="K517" i="3"/>
  <c r="L517" i="3"/>
  <c r="M517" i="3"/>
  <c r="N517" i="3"/>
  <c r="P517" i="3"/>
  <c r="K518" i="3"/>
  <c r="L518" i="3"/>
  <c r="M518" i="3"/>
  <c r="N518" i="3"/>
  <c r="P518" i="3"/>
  <c r="K519" i="3"/>
  <c r="L519" i="3"/>
  <c r="M519" i="3"/>
  <c r="N519" i="3"/>
  <c r="P519" i="3"/>
  <c r="K520" i="3"/>
  <c r="L520" i="3"/>
  <c r="M520" i="3"/>
  <c r="N520" i="3"/>
  <c r="P520" i="3"/>
  <c r="K521" i="3"/>
  <c r="L521" i="3"/>
  <c r="M521" i="3"/>
  <c r="N521" i="3"/>
  <c r="P521" i="3"/>
  <c r="K522" i="3"/>
  <c r="L522" i="3"/>
  <c r="M522" i="3"/>
  <c r="N522" i="3"/>
  <c r="P522" i="3"/>
  <c r="K523" i="3"/>
  <c r="L523" i="3"/>
  <c r="M523" i="3"/>
  <c r="N523" i="3"/>
  <c r="P523" i="3"/>
  <c r="K524" i="3"/>
  <c r="L524" i="3"/>
  <c r="M524" i="3"/>
  <c r="N524" i="3"/>
  <c r="P524" i="3"/>
  <c r="K525" i="3"/>
  <c r="L525" i="3"/>
  <c r="M525" i="3"/>
  <c r="N525" i="3"/>
  <c r="P525" i="3"/>
  <c r="K526" i="3"/>
  <c r="L526" i="3"/>
  <c r="M526" i="3"/>
  <c r="N526" i="3"/>
  <c r="P526" i="3"/>
  <c r="K527" i="3"/>
  <c r="L527" i="3"/>
  <c r="M527" i="3"/>
  <c r="N527" i="3"/>
  <c r="P527" i="3"/>
  <c r="K528" i="3"/>
  <c r="L528" i="3"/>
  <c r="M528" i="3"/>
  <c r="N528" i="3"/>
  <c r="P528" i="3"/>
  <c r="K529" i="3"/>
  <c r="L529" i="3"/>
  <c r="M529" i="3"/>
  <c r="N529" i="3"/>
  <c r="P529" i="3"/>
  <c r="K530" i="3"/>
  <c r="L530" i="3"/>
  <c r="M530" i="3"/>
  <c r="N530" i="3"/>
  <c r="P530" i="3"/>
  <c r="K531" i="3"/>
  <c r="L531" i="3"/>
  <c r="M531" i="3"/>
  <c r="N531" i="3"/>
  <c r="P531" i="3"/>
  <c r="K532" i="3"/>
  <c r="L532" i="3"/>
  <c r="M532" i="3"/>
  <c r="N532" i="3"/>
  <c r="P532" i="3"/>
  <c r="K533" i="3"/>
  <c r="L533" i="3"/>
  <c r="M533" i="3"/>
  <c r="N533" i="3"/>
  <c r="P533" i="3"/>
  <c r="K534" i="3"/>
  <c r="L534" i="3"/>
  <c r="M534" i="3"/>
  <c r="N534" i="3"/>
  <c r="P534" i="3"/>
  <c r="K535" i="3"/>
  <c r="L535" i="3"/>
  <c r="M535" i="3"/>
  <c r="N535" i="3"/>
  <c r="P535" i="3"/>
  <c r="K536" i="3"/>
  <c r="L536" i="3"/>
  <c r="M536" i="3"/>
  <c r="N536" i="3"/>
  <c r="P536" i="3"/>
  <c r="K537" i="3"/>
  <c r="L537" i="3"/>
  <c r="M537" i="3"/>
  <c r="N537" i="3"/>
  <c r="P537" i="3"/>
  <c r="K538" i="3"/>
  <c r="L538" i="3"/>
  <c r="M538" i="3"/>
  <c r="N538" i="3"/>
  <c r="P538" i="3"/>
  <c r="K539" i="3"/>
  <c r="L539" i="3"/>
  <c r="M539" i="3"/>
  <c r="N539" i="3"/>
  <c r="P539" i="3"/>
  <c r="K540" i="3"/>
  <c r="L540" i="3"/>
  <c r="M540" i="3"/>
  <c r="N540" i="3"/>
  <c r="P540" i="3"/>
  <c r="K541" i="3"/>
  <c r="L541" i="3"/>
  <c r="M541" i="3"/>
  <c r="N541" i="3"/>
  <c r="P541" i="3"/>
  <c r="K542" i="3"/>
  <c r="L542" i="3"/>
  <c r="M542" i="3"/>
  <c r="N542" i="3"/>
  <c r="P542" i="3"/>
  <c r="K543" i="3"/>
  <c r="L543" i="3"/>
  <c r="M543" i="3"/>
  <c r="N543" i="3"/>
  <c r="P543" i="3"/>
  <c r="K544" i="3"/>
  <c r="L544" i="3"/>
  <c r="M544" i="3"/>
  <c r="N544" i="3"/>
  <c r="P544" i="3"/>
  <c r="K545" i="3"/>
  <c r="L545" i="3"/>
  <c r="M545" i="3"/>
  <c r="N545" i="3"/>
  <c r="P545" i="3"/>
  <c r="K546" i="3"/>
  <c r="L546" i="3"/>
  <c r="M546" i="3"/>
  <c r="N546" i="3"/>
  <c r="P546" i="3"/>
  <c r="K547" i="3"/>
  <c r="L547" i="3"/>
  <c r="M547" i="3"/>
  <c r="N547" i="3"/>
  <c r="P547" i="3"/>
  <c r="K548" i="3"/>
  <c r="L548" i="3"/>
  <c r="M548" i="3"/>
  <c r="N548" i="3"/>
  <c r="P548" i="3"/>
  <c r="K549" i="3"/>
  <c r="L549" i="3"/>
  <c r="M549" i="3"/>
  <c r="N549" i="3"/>
  <c r="P549" i="3"/>
  <c r="K550" i="3"/>
  <c r="L550" i="3"/>
  <c r="M550" i="3"/>
  <c r="N550" i="3"/>
  <c r="P550" i="3"/>
  <c r="K551" i="3"/>
  <c r="L551" i="3"/>
  <c r="M551" i="3"/>
  <c r="N551" i="3"/>
  <c r="P551" i="3"/>
  <c r="K552" i="3"/>
  <c r="L552" i="3"/>
  <c r="M552" i="3"/>
  <c r="N552" i="3"/>
  <c r="P552" i="3"/>
  <c r="K553" i="3"/>
  <c r="L553" i="3"/>
  <c r="M553" i="3"/>
  <c r="N553" i="3"/>
  <c r="P553" i="3"/>
  <c r="K554" i="3"/>
  <c r="L554" i="3"/>
  <c r="M554" i="3"/>
  <c r="N554" i="3"/>
  <c r="P554" i="3"/>
  <c r="K555" i="3"/>
  <c r="L555" i="3"/>
  <c r="M555" i="3"/>
  <c r="N555" i="3"/>
  <c r="P555" i="3"/>
  <c r="K556" i="3"/>
  <c r="L556" i="3"/>
  <c r="M556" i="3"/>
  <c r="N556" i="3"/>
  <c r="P556" i="3"/>
  <c r="K557" i="3"/>
  <c r="L557" i="3"/>
  <c r="M557" i="3"/>
  <c r="N557" i="3"/>
  <c r="P557" i="3"/>
  <c r="K558" i="3"/>
  <c r="L558" i="3"/>
  <c r="M558" i="3"/>
  <c r="N558" i="3"/>
  <c r="P558" i="3"/>
  <c r="K559" i="3"/>
  <c r="L559" i="3"/>
  <c r="M559" i="3"/>
  <c r="N559" i="3"/>
  <c r="P559" i="3"/>
  <c r="K560" i="3"/>
  <c r="L560" i="3"/>
  <c r="M560" i="3"/>
  <c r="N560" i="3"/>
  <c r="P560" i="3"/>
  <c r="K561" i="3"/>
  <c r="L561" i="3"/>
  <c r="M561" i="3"/>
  <c r="N561" i="3"/>
  <c r="P561" i="3"/>
  <c r="K562" i="3"/>
  <c r="L562" i="3"/>
  <c r="M562" i="3"/>
  <c r="N562" i="3"/>
  <c r="P562" i="3"/>
  <c r="K563" i="3"/>
  <c r="L563" i="3"/>
  <c r="M563" i="3"/>
  <c r="N563" i="3"/>
  <c r="P563" i="3"/>
  <c r="K564" i="3"/>
  <c r="L564" i="3"/>
  <c r="M564" i="3"/>
  <c r="N564" i="3"/>
  <c r="P564" i="3"/>
  <c r="K565" i="3"/>
  <c r="L565" i="3"/>
  <c r="M565" i="3"/>
  <c r="N565" i="3"/>
  <c r="P565" i="3"/>
  <c r="K566" i="3"/>
  <c r="L566" i="3"/>
  <c r="M566" i="3"/>
  <c r="N566" i="3"/>
  <c r="P566" i="3"/>
  <c r="K567" i="3"/>
  <c r="L567" i="3"/>
  <c r="M567" i="3"/>
  <c r="N567" i="3"/>
  <c r="P567" i="3"/>
  <c r="K568" i="3"/>
  <c r="L568" i="3"/>
  <c r="M568" i="3"/>
  <c r="N568" i="3"/>
  <c r="P568" i="3"/>
  <c r="K569" i="3"/>
  <c r="L569" i="3"/>
  <c r="M569" i="3"/>
  <c r="N569" i="3"/>
  <c r="P569" i="3"/>
  <c r="K570" i="3"/>
  <c r="L570" i="3"/>
  <c r="M570" i="3"/>
  <c r="N570" i="3"/>
  <c r="P570" i="3"/>
  <c r="K571" i="3"/>
  <c r="L571" i="3"/>
  <c r="M571" i="3"/>
  <c r="N571" i="3"/>
  <c r="P571" i="3"/>
  <c r="K572" i="3"/>
  <c r="L572" i="3"/>
  <c r="M572" i="3"/>
  <c r="N572" i="3"/>
  <c r="P572" i="3"/>
  <c r="K573" i="3"/>
  <c r="L573" i="3"/>
  <c r="M573" i="3"/>
  <c r="N573" i="3"/>
  <c r="P573" i="3"/>
  <c r="K574" i="3"/>
  <c r="L574" i="3"/>
  <c r="M574" i="3"/>
  <c r="N574" i="3"/>
  <c r="P574" i="3"/>
  <c r="K575" i="3"/>
  <c r="L575" i="3"/>
  <c r="M575" i="3"/>
  <c r="N575" i="3"/>
  <c r="P575" i="3"/>
  <c r="K576" i="3"/>
  <c r="L576" i="3"/>
  <c r="M576" i="3"/>
  <c r="N576" i="3"/>
  <c r="P576" i="3"/>
  <c r="K577" i="3"/>
  <c r="L577" i="3"/>
  <c r="M577" i="3"/>
  <c r="N577" i="3"/>
  <c r="P577" i="3"/>
  <c r="K578" i="3"/>
  <c r="L578" i="3"/>
  <c r="M578" i="3"/>
  <c r="N578" i="3"/>
  <c r="P578" i="3"/>
  <c r="K579" i="3"/>
  <c r="L579" i="3"/>
  <c r="M579" i="3"/>
  <c r="N579" i="3"/>
  <c r="P579" i="3"/>
  <c r="K580" i="3"/>
  <c r="L580" i="3"/>
  <c r="M580" i="3"/>
  <c r="N580" i="3"/>
  <c r="P580" i="3"/>
  <c r="K581" i="3"/>
  <c r="L581" i="3"/>
  <c r="M581" i="3"/>
  <c r="N581" i="3"/>
  <c r="P581" i="3"/>
  <c r="K582" i="3"/>
  <c r="L582" i="3"/>
  <c r="M582" i="3"/>
  <c r="N582" i="3"/>
  <c r="P582" i="3"/>
  <c r="K583" i="3"/>
  <c r="L583" i="3"/>
  <c r="M583" i="3"/>
  <c r="N583" i="3"/>
  <c r="P583" i="3"/>
  <c r="K584" i="3"/>
  <c r="L584" i="3"/>
  <c r="M584" i="3"/>
  <c r="N584" i="3"/>
  <c r="P584" i="3"/>
  <c r="K585" i="3"/>
  <c r="L585" i="3"/>
  <c r="M585" i="3"/>
  <c r="N585" i="3"/>
  <c r="P585" i="3"/>
  <c r="K586" i="3"/>
  <c r="L586" i="3"/>
  <c r="M586" i="3"/>
  <c r="N586" i="3"/>
  <c r="P586" i="3"/>
  <c r="K3" i="3"/>
  <c r="L3" i="3"/>
  <c r="M3" i="3"/>
  <c r="N3" i="3"/>
  <c r="P3" i="3"/>
  <c r="K4" i="3"/>
  <c r="L4" i="3"/>
  <c r="M4" i="3"/>
  <c r="N4" i="3"/>
  <c r="P4" i="3"/>
  <c r="K5" i="3"/>
  <c r="L5" i="3"/>
  <c r="M5" i="3"/>
  <c r="N5" i="3"/>
  <c r="P5" i="3"/>
  <c r="K6" i="3"/>
  <c r="M6" i="3"/>
  <c r="N6" i="3"/>
  <c r="P6" i="3"/>
  <c r="K7" i="3"/>
  <c r="L7" i="3"/>
  <c r="M7" i="3"/>
  <c r="N7" i="3"/>
  <c r="P7" i="3"/>
  <c r="K8" i="3"/>
  <c r="L8" i="3"/>
  <c r="M8" i="3"/>
  <c r="N8" i="3"/>
  <c r="P8" i="3"/>
  <c r="K9" i="3"/>
  <c r="L9" i="3"/>
  <c r="M9" i="3"/>
  <c r="N9" i="3"/>
  <c r="P9" i="3"/>
  <c r="K10" i="3"/>
  <c r="L10" i="3"/>
  <c r="M10" i="3"/>
  <c r="N10" i="3"/>
  <c r="P10" i="3"/>
  <c r="K11" i="3"/>
  <c r="L11" i="3"/>
  <c r="M11" i="3"/>
  <c r="N11" i="3"/>
  <c r="P11" i="3"/>
  <c r="K12" i="3"/>
  <c r="L12" i="3"/>
  <c r="M12" i="3"/>
  <c r="N12" i="3"/>
  <c r="P12" i="3"/>
  <c r="K13" i="3"/>
  <c r="L13" i="3"/>
  <c r="M13" i="3"/>
  <c r="N13" i="3"/>
  <c r="P13" i="3"/>
  <c r="K14" i="3"/>
  <c r="L14" i="3"/>
  <c r="M14" i="3"/>
  <c r="N14" i="3"/>
  <c r="P14" i="3"/>
  <c r="K15" i="3"/>
  <c r="L15" i="3"/>
  <c r="M15" i="3"/>
  <c r="N15" i="3"/>
  <c r="P15" i="3"/>
  <c r="K16" i="3"/>
  <c r="L16" i="3"/>
  <c r="M16" i="3"/>
  <c r="N16" i="3"/>
  <c r="P16" i="3"/>
  <c r="K17" i="3"/>
  <c r="L17" i="3"/>
  <c r="M17" i="3"/>
  <c r="N17" i="3"/>
  <c r="P17" i="3"/>
  <c r="K18" i="3"/>
  <c r="L18" i="3"/>
  <c r="M18" i="3"/>
  <c r="N18" i="3"/>
  <c r="P18" i="3"/>
  <c r="K19" i="3"/>
  <c r="L19" i="3"/>
  <c r="M19" i="3"/>
  <c r="N19" i="3"/>
  <c r="P19" i="3"/>
  <c r="K20" i="3"/>
  <c r="L20" i="3"/>
  <c r="M20" i="3"/>
  <c r="N20" i="3"/>
  <c r="P20" i="3"/>
  <c r="K21" i="3"/>
  <c r="L21" i="3"/>
  <c r="M21" i="3"/>
  <c r="N21" i="3"/>
  <c r="P21" i="3"/>
  <c r="K22" i="3"/>
  <c r="L22" i="3"/>
  <c r="M22" i="3"/>
  <c r="N22" i="3"/>
  <c r="P22" i="3"/>
  <c r="K23" i="3"/>
  <c r="L23" i="3"/>
  <c r="M23" i="3"/>
  <c r="N23" i="3"/>
  <c r="P23" i="3"/>
  <c r="K24" i="3"/>
  <c r="L24" i="3"/>
  <c r="M24" i="3"/>
  <c r="N24" i="3"/>
  <c r="P24" i="3"/>
  <c r="K25" i="3"/>
  <c r="L25" i="3"/>
  <c r="M25" i="3"/>
  <c r="N25" i="3"/>
  <c r="P25" i="3"/>
  <c r="K26" i="3"/>
  <c r="L26" i="3"/>
  <c r="M26" i="3"/>
  <c r="N26" i="3"/>
  <c r="P26" i="3"/>
  <c r="K27" i="3"/>
  <c r="L27" i="3"/>
  <c r="M27" i="3"/>
  <c r="N27" i="3"/>
  <c r="P27" i="3"/>
  <c r="K28" i="3"/>
  <c r="L28" i="3"/>
  <c r="M28" i="3"/>
  <c r="N28" i="3"/>
  <c r="P28" i="3"/>
  <c r="K29" i="3"/>
  <c r="L29" i="3"/>
  <c r="M29" i="3"/>
  <c r="N29" i="3"/>
  <c r="P29" i="3"/>
  <c r="K30" i="3"/>
  <c r="L30" i="3"/>
  <c r="M30" i="3"/>
  <c r="N30" i="3"/>
  <c r="P30" i="3"/>
  <c r="K31" i="3"/>
  <c r="L31" i="3"/>
  <c r="M31" i="3"/>
  <c r="N31" i="3"/>
  <c r="P31" i="3"/>
  <c r="K32" i="3"/>
  <c r="L32" i="3"/>
  <c r="M32" i="3"/>
  <c r="N32" i="3"/>
  <c r="P32" i="3"/>
  <c r="K33" i="3"/>
  <c r="L33" i="3"/>
  <c r="M33" i="3"/>
  <c r="N33" i="3"/>
  <c r="P33" i="3"/>
  <c r="K34" i="3"/>
  <c r="L34" i="3"/>
  <c r="M34" i="3"/>
  <c r="N34" i="3"/>
  <c r="P34" i="3"/>
  <c r="K35" i="3"/>
  <c r="L35" i="3"/>
  <c r="M35" i="3"/>
  <c r="N35" i="3"/>
  <c r="P35" i="3"/>
  <c r="K36" i="3"/>
  <c r="L36" i="3"/>
  <c r="M36" i="3"/>
  <c r="N36" i="3"/>
  <c r="P36" i="3"/>
  <c r="K37" i="3"/>
  <c r="L37" i="3"/>
  <c r="M37" i="3"/>
  <c r="N37" i="3"/>
  <c r="P37" i="3"/>
  <c r="K38" i="3"/>
  <c r="L38" i="3"/>
  <c r="M38" i="3"/>
  <c r="N38" i="3"/>
  <c r="P38" i="3"/>
  <c r="K39" i="3"/>
  <c r="L39" i="3"/>
  <c r="M39" i="3"/>
  <c r="N39" i="3"/>
  <c r="P39" i="3"/>
  <c r="K40" i="3"/>
  <c r="L40" i="3"/>
  <c r="M40" i="3"/>
  <c r="N40" i="3"/>
  <c r="P40" i="3"/>
  <c r="K41" i="3"/>
  <c r="L41" i="3"/>
  <c r="M41" i="3"/>
  <c r="N41" i="3"/>
  <c r="P41" i="3"/>
  <c r="K42" i="3"/>
  <c r="L42" i="3"/>
  <c r="M42" i="3"/>
  <c r="N42" i="3"/>
  <c r="P42" i="3"/>
  <c r="K43" i="3"/>
  <c r="L43" i="3"/>
  <c r="M43" i="3"/>
  <c r="N43" i="3"/>
  <c r="P43" i="3"/>
  <c r="K44" i="3"/>
  <c r="L44" i="3"/>
  <c r="M44" i="3"/>
  <c r="N44" i="3"/>
  <c r="P44" i="3"/>
  <c r="K45" i="3"/>
  <c r="L45" i="3"/>
  <c r="M45" i="3"/>
  <c r="N45" i="3"/>
  <c r="P45" i="3"/>
  <c r="K46" i="3"/>
  <c r="L46" i="3"/>
  <c r="M46" i="3"/>
  <c r="N46" i="3"/>
  <c r="P46" i="3"/>
  <c r="K47" i="3"/>
  <c r="L47" i="3"/>
  <c r="M47" i="3"/>
  <c r="N47" i="3"/>
  <c r="P47" i="3"/>
  <c r="K48" i="3"/>
  <c r="L48" i="3"/>
  <c r="M48" i="3"/>
  <c r="N48" i="3"/>
  <c r="P48" i="3"/>
  <c r="K49" i="3"/>
  <c r="L49" i="3"/>
  <c r="M49" i="3"/>
  <c r="N49" i="3"/>
  <c r="P49" i="3"/>
  <c r="K50" i="3"/>
  <c r="L50" i="3"/>
  <c r="M50" i="3"/>
  <c r="N50" i="3"/>
  <c r="P50" i="3"/>
  <c r="K51" i="3"/>
  <c r="L51" i="3"/>
  <c r="M51" i="3"/>
  <c r="N51" i="3"/>
  <c r="P51" i="3"/>
  <c r="K52" i="3"/>
  <c r="L52" i="3"/>
  <c r="M52" i="3"/>
  <c r="N52" i="3"/>
  <c r="P52" i="3"/>
  <c r="K53" i="3"/>
  <c r="L53" i="3"/>
  <c r="M53" i="3"/>
  <c r="N53" i="3"/>
  <c r="P53" i="3"/>
  <c r="K54" i="3"/>
  <c r="L54" i="3"/>
  <c r="M54" i="3"/>
  <c r="N54" i="3"/>
  <c r="P54" i="3"/>
  <c r="K55" i="3"/>
  <c r="L55" i="3"/>
  <c r="M55" i="3"/>
  <c r="N55" i="3"/>
  <c r="P55" i="3"/>
  <c r="K56" i="3"/>
  <c r="L56" i="3"/>
  <c r="M56" i="3"/>
  <c r="N56" i="3"/>
  <c r="P56" i="3"/>
  <c r="K57" i="3"/>
  <c r="L57" i="3"/>
  <c r="M57" i="3"/>
  <c r="N57" i="3"/>
  <c r="P57" i="3"/>
  <c r="K58" i="3"/>
  <c r="L58" i="3"/>
  <c r="M58" i="3"/>
  <c r="N58" i="3"/>
  <c r="P58" i="3"/>
  <c r="K59" i="3"/>
  <c r="L59" i="3"/>
  <c r="M59" i="3"/>
  <c r="N59" i="3"/>
  <c r="P59" i="3"/>
  <c r="K60" i="3"/>
  <c r="L60" i="3"/>
  <c r="M60" i="3"/>
  <c r="N60" i="3"/>
  <c r="P60" i="3"/>
  <c r="K61" i="3"/>
  <c r="L61" i="3"/>
  <c r="M61" i="3"/>
  <c r="N61" i="3"/>
  <c r="P61" i="3"/>
  <c r="K62" i="3"/>
  <c r="L62" i="3"/>
  <c r="M62" i="3"/>
  <c r="N62" i="3"/>
  <c r="P62" i="3"/>
  <c r="K63" i="3"/>
  <c r="L63" i="3"/>
  <c r="M63" i="3"/>
  <c r="N63" i="3"/>
  <c r="P63" i="3"/>
  <c r="K64" i="3"/>
  <c r="L64" i="3"/>
  <c r="M64" i="3"/>
  <c r="N64" i="3"/>
  <c r="P64" i="3"/>
  <c r="K65" i="3"/>
  <c r="L65" i="3"/>
  <c r="M65" i="3"/>
  <c r="N65" i="3"/>
  <c r="P65" i="3"/>
  <c r="K66" i="3"/>
  <c r="L66" i="3"/>
  <c r="M66" i="3"/>
  <c r="N66" i="3"/>
  <c r="P66" i="3"/>
  <c r="K67" i="3"/>
  <c r="L67" i="3"/>
  <c r="M67" i="3"/>
  <c r="N67" i="3"/>
  <c r="P67" i="3"/>
  <c r="K68" i="3"/>
  <c r="L68" i="3"/>
  <c r="M68" i="3"/>
  <c r="N68" i="3"/>
  <c r="P68" i="3"/>
  <c r="K69" i="3"/>
  <c r="L69" i="3"/>
  <c r="M69" i="3"/>
  <c r="N69" i="3"/>
  <c r="P69" i="3"/>
  <c r="K70" i="3"/>
  <c r="L70" i="3"/>
  <c r="M70" i="3"/>
  <c r="N70" i="3"/>
  <c r="P70" i="3"/>
  <c r="K71" i="3"/>
  <c r="L71" i="3"/>
  <c r="M71" i="3"/>
  <c r="N71" i="3"/>
  <c r="P71" i="3"/>
  <c r="K72" i="3"/>
  <c r="L72" i="3"/>
  <c r="M72" i="3"/>
  <c r="N72" i="3"/>
  <c r="P72" i="3"/>
  <c r="K73" i="3"/>
  <c r="L73" i="3"/>
  <c r="M73" i="3"/>
  <c r="N73" i="3"/>
  <c r="P73" i="3"/>
  <c r="K74" i="3"/>
  <c r="L74" i="3"/>
  <c r="M74" i="3"/>
  <c r="N74" i="3"/>
  <c r="P74" i="3"/>
  <c r="K75" i="3"/>
  <c r="L75" i="3"/>
  <c r="M75" i="3"/>
  <c r="N75" i="3"/>
  <c r="P75" i="3"/>
  <c r="K76" i="3"/>
  <c r="L76" i="3"/>
  <c r="M76" i="3"/>
  <c r="N76" i="3"/>
  <c r="P76" i="3"/>
  <c r="K77" i="3"/>
  <c r="L77" i="3"/>
  <c r="M77" i="3"/>
  <c r="N77" i="3"/>
  <c r="P77" i="3"/>
  <c r="K78" i="3"/>
  <c r="L78" i="3"/>
  <c r="M78" i="3"/>
  <c r="N78" i="3"/>
  <c r="P78" i="3"/>
  <c r="K79" i="3"/>
  <c r="L79" i="3"/>
  <c r="M79" i="3"/>
  <c r="N79" i="3"/>
  <c r="P79" i="3"/>
  <c r="K80" i="3"/>
  <c r="L80" i="3"/>
  <c r="M80" i="3"/>
  <c r="N80" i="3"/>
  <c r="P80" i="3"/>
  <c r="K81" i="3"/>
  <c r="L81" i="3"/>
  <c r="M81" i="3"/>
  <c r="N81" i="3"/>
  <c r="P81" i="3"/>
  <c r="K82" i="3"/>
  <c r="L82" i="3"/>
  <c r="M82" i="3"/>
  <c r="N82" i="3"/>
  <c r="P82" i="3"/>
  <c r="K83" i="3"/>
  <c r="L83" i="3"/>
  <c r="M83" i="3"/>
  <c r="N83" i="3"/>
  <c r="P83" i="3"/>
  <c r="K84" i="3"/>
  <c r="L84" i="3"/>
  <c r="M84" i="3"/>
  <c r="N84" i="3"/>
  <c r="P84" i="3"/>
  <c r="K85" i="3"/>
  <c r="L85" i="3"/>
  <c r="M85" i="3"/>
  <c r="N85" i="3"/>
  <c r="P85" i="3"/>
  <c r="K86" i="3"/>
  <c r="L86" i="3"/>
  <c r="M86" i="3"/>
  <c r="N86" i="3"/>
  <c r="P86" i="3"/>
  <c r="K87" i="3"/>
  <c r="L87" i="3"/>
  <c r="M87" i="3"/>
  <c r="N87" i="3"/>
  <c r="P87" i="3"/>
  <c r="K88" i="3"/>
  <c r="L88" i="3"/>
  <c r="M88" i="3"/>
  <c r="N88" i="3"/>
  <c r="P88" i="3"/>
  <c r="K89" i="3"/>
  <c r="L89" i="3"/>
  <c r="M89" i="3"/>
  <c r="N89" i="3"/>
  <c r="P89" i="3"/>
  <c r="K90" i="3"/>
  <c r="L90" i="3"/>
  <c r="M90" i="3"/>
  <c r="N90" i="3"/>
  <c r="P90" i="3"/>
  <c r="K91" i="3"/>
  <c r="L91" i="3"/>
  <c r="M91" i="3"/>
  <c r="N91" i="3"/>
  <c r="P91" i="3"/>
  <c r="K92" i="3"/>
  <c r="L92" i="3"/>
  <c r="M92" i="3"/>
  <c r="N92" i="3"/>
  <c r="P92" i="3"/>
  <c r="K93" i="3"/>
  <c r="L93" i="3"/>
  <c r="M93" i="3"/>
  <c r="N93" i="3"/>
  <c r="P93" i="3"/>
  <c r="K94" i="3"/>
  <c r="L94" i="3"/>
  <c r="M94" i="3"/>
  <c r="N94" i="3"/>
  <c r="P94" i="3"/>
  <c r="K95" i="3"/>
  <c r="L95" i="3"/>
  <c r="M95" i="3"/>
  <c r="N95" i="3"/>
  <c r="P95" i="3"/>
  <c r="K96" i="3"/>
  <c r="L96" i="3"/>
  <c r="M96" i="3"/>
  <c r="N96" i="3"/>
  <c r="P96" i="3"/>
  <c r="K97" i="3"/>
  <c r="L97" i="3"/>
  <c r="M97" i="3"/>
  <c r="N97" i="3"/>
  <c r="P97" i="3"/>
  <c r="K98" i="3"/>
  <c r="L98" i="3"/>
  <c r="M98" i="3"/>
  <c r="N98" i="3"/>
  <c r="P98" i="3"/>
  <c r="K99" i="3"/>
  <c r="L99" i="3"/>
  <c r="M99" i="3"/>
  <c r="N99" i="3"/>
  <c r="P99" i="3"/>
  <c r="K100" i="3"/>
  <c r="L100" i="3"/>
  <c r="M100" i="3"/>
  <c r="N100" i="3"/>
  <c r="P100" i="3"/>
  <c r="K101" i="3"/>
  <c r="L101" i="3"/>
  <c r="M101" i="3"/>
  <c r="N101" i="3"/>
  <c r="P101" i="3"/>
  <c r="K102" i="3"/>
  <c r="L102" i="3"/>
  <c r="M102" i="3"/>
  <c r="N102" i="3"/>
  <c r="P102" i="3"/>
  <c r="K103" i="3"/>
  <c r="L103" i="3"/>
  <c r="M103" i="3"/>
  <c r="N103" i="3"/>
  <c r="P103" i="3"/>
  <c r="K104" i="3"/>
  <c r="L104" i="3"/>
  <c r="M104" i="3"/>
  <c r="N104" i="3"/>
  <c r="P104" i="3"/>
  <c r="K105" i="3"/>
  <c r="L105" i="3"/>
  <c r="M105" i="3"/>
  <c r="N105" i="3"/>
  <c r="P105" i="3"/>
  <c r="K106" i="3"/>
  <c r="L106" i="3"/>
  <c r="M106" i="3"/>
  <c r="N106" i="3"/>
  <c r="P106" i="3"/>
  <c r="K107" i="3"/>
  <c r="L107" i="3"/>
  <c r="M107" i="3"/>
  <c r="N107" i="3"/>
  <c r="P107" i="3"/>
  <c r="K108" i="3"/>
  <c r="L108" i="3"/>
  <c r="M108" i="3"/>
  <c r="N108" i="3"/>
  <c r="P108" i="3"/>
  <c r="K109" i="3"/>
  <c r="L109" i="3"/>
  <c r="M109" i="3"/>
  <c r="N109" i="3"/>
  <c r="P109" i="3"/>
  <c r="K110" i="3"/>
  <c r="L110" i="3"/>
  <c r="M110" i="3"/>
  <c r="N110" i="3"/>
  <c r="P110" i="3"/>
  <c r="K111" i="3"/>
  <c r="L111" i="3"/>
  <c r="M111" i="3"/>
  <c r="N111" i="3"/>
  <c r="P111" i="3"/>
  <c r="K112" i="3"/>
  <c r="L112" i="3"/>
  <c r="M112" i="3"/>
  <c r="N112" i="3"/>
  <c r="P112" i="3"/>
  <c r="K113" i="3"/>
  <c r="L113" i="3"/>
  <c r="M113" i="3"/>
  <c r="N113" i="3"/>
  <c r="P113" i="3"/>
  <c r="K114" i="3"/>
  <c r="L114" i="3"/>
  <c r="M114" i="3"/>
  <c r="N114" i="3"/>
  <c r="P114" i="3"/>
  <c r="K115" i="3"/>
  <c r="L115" i="3"/>
  <c r="M115" i="3"/>
  <c r="N115" i="3"/>
  <c r="P115" i="3"/>
  <c r="K116" i="3"/>
  <c r="L116" i="3"/>
  <c r="M116" i="3"/>
  <c r="N116" i="3"/>
  <c r="P116" i="3"/>
  <c r="K117" i="3"/>
  <c r="L117" i="3"/>
  <c r="M117" i="3"/>
  <c r="N117" i="3"/>
  <c r="P117" i="3"/>
  <c r="K118" i="3"/>
  <c r="L118" i="3"/>
  <c r="M118" i="3"/>
  <c r="N118" i="3"/>
  <c r="P118" i="3"/>
  <c r="K119" i="3"/>
  <c r="L119" i="3"/>
  <c r="M119" i="3"/>
  <c r="N119" i="3"/>
  <c r="P119" i="3"/>
  <c r="K120" i="3"/>
  <c r="L120" i="3"/>
  <c r="M120" i="3"/>
  <c r="N120" i="3"/>
  <c r="P120" i="3"/>
  <c r="K121" i="3"/>
  <c r="L121" i="3"/>
  <c r="M121" i="3"/>
  <c r="N121" i="3"/>
  <c r="P121" i="3"/>
  <c r="K122" i="3"/>
  <c r="L122" i="3"/>
  <c r="M122" i="3"/>
  <c r="N122" i="3"/>
  <c r="P122" i="3"/>
  <c r="K123" i="3"/>
  <c r="L123" i="3"/>
  <c r="M123" i="3"/>
  <c r="N123" i="3"/>
  <c r="P123" i="3"/>
  <c r="K124" i="3"/>
  <c r="L124" i="3"/>
  <c r="M124" i="3"/>
  <c r="N124" i="3"/>
  <c r="P124" i="3"/>
  <c r="K125" i="3"/>
  <c r="L125" i="3"/>
  <c r="M125" i="3"/>
  <c r="N125" i="3"/>
  <c r="P125" i="3"/>
  <c r="K126" i="3"/>
  <c r="L126" i="3"/>
  <c r="M126" i="3"/>
  <c r="N126" i="3"/>
  <c r="P126" i="3"/>
  <c r="K127" i="3"/>
  <c r="L127" i="3"/>
  <c r="M127" i="3"/>
  <c r="N127" i="3"/>
  <c r="P127" i="3"/>
  <c r="K128" i="3"/>
  <c r="L128" i="3"/>
  <c r="M128" i="3"/>
  <c r="N128" i="3"/>
  <c r="P128" i="3"/>
  <c r="K129" i="3"/>
  <c r="L129" i="3"/>
  <c r="M129" i="3"/>
  <c r="N129" i="3"/>
  <c r="P129" i="3"/>
  <c r="K130" i="3"/>
  <c r="L130" i="3"/>
  <c r="M130" i="3"/>
  <c r="N130" i="3"/>
  <c r="P130" i="3"/>
  <c r="K131" i="3"/>
  <c r="L131" i="3"/>
  <c r="M131" i="3"/>
  <c r="N131" i="3"/>
  <c r="P131" i="3"/>
  <c r="K132" i="3"/>
  <c r="L132" i="3"/>
  <c r="M132" i="3"/>
  <c r="N132" i="3"/>
  <c r="P132" i="3"/>
  <c r="K133" i="3"/>
  <c r="L133" i="3"/>
  <c r="M133" i="3"/>
  <c r="N133" i="3"/>
  <c r="P133" i="3"/>
  <c r="K134" i="3"/>
  <c r="L134" i="3"/>
  <c r="M134" i="3"/>
  <c r="N134" i="3"/>
  <c r="P134" i="3"/>
  <c r="K135" i="3"/>
  <c r="L135" i="3"/>
  <c r="M135" i="3"/>
  <c r="N135" i="3"/>
  <c r="P135" i="3"/>
  <c r="K136" i="3"/>
  <c r="L136" i="3"/>
  <c r="M136" i="3"/>
  <c r="N136" i="3"/>
  <c r="P136" i="3"/>
  <c r="K137" i="3"/>
  <c r="L137" i="3"/>
  <c r="M137" i="3"/>
  <c r="N137" i="3"/>
  <c r="P137" i="3"/>
  <c r="K138" i="3"/>
  <c r="L138" i="3"/>
  <c r="M138" i="3"/>
  <c r="N138" i="3"/>
  <c r="P138" i="3"/>
  <c r="K139" i="3"/>
  <c r="L139" i="3"/>
  <c r="M139" i="3"/>
  <c r="N139" i="3"/>
  <c r="P139" i="3"/>
  <c r="K140" i="3"/>
  <c r="L140" i="3"/>
  <c r="M140" i="3"/>
  <c r="N140" i="3"/>
  <c r="P140" i="3"/>
  <c r="K141" i="3"/>
  <c r="L141" i="3"/>
  <c r="M141" i="3"/>
  <c r="N141" i="3"/>
  <c r="P141" i="3"/>
  <c r="K142" i="3"/>
  <c r="L142" i="3"/>
  <c r="M142" i="3"/>
  <c r="N142" i="3"/>
  <c r="P142" i="3"/>
  <c r="K143" i="3"/>
  <c r="L143" i="3"/>
  <c r="M143" i="3"/>
  <c r="N143" i="3"/>
  <c r="P143" i="3"/>
  <c r="K144" i="3"/>
  <c r="L144" i="3"/>
  <c r="M144" i="3"/>
  <c r="N144" i="3"/>
  <c r="P144" i="3"/>
  <c r="K145" i="3"/>
  <c r="L145" i="3"/>
  <c r="M145" i="3"/>
  <c r="N145" i="3"/>
  <c r="P145" i="3"/>
  <c r="K146" i="3"/>
  <c r="L146" i="3"/>
  <c r="M146" i="3"/>
  <c r="N146" i="3"/>
  <c r="P146" i="3"/>
  <c r="K147" i="3"/>
  <c r="L147" i="3"/>
  <c r="M147" i="3"/>
  <c r="N147" i="3"/>
  <c r="P147" i="3"/>
  <c r="K148" i="3"/>
  <c r="L148" i="3"/>
  <c r="M148" i="3"/>
  <c r="N148" i="3"/>
  <c r="P148" i="3"/>
  <c r="K149" i="3"/>
  <c r="L149" i="3"/>
  <c r="M149" i="3"/>
  <c r="N149" i="3"/>
  <c r="P149" i="3"/>
  <c r="K150" i="3"/>
  <c r="L150" i="3"/>
  <c r="M150" i="3"/>
  <c r="N150" i="3"/>
  <c r="P150" i="3"/>
  <c r="K151" i="3"/>
  <c r="L151" i="3"/>
  <c r="M151" i="3"/>
  <c r="N151" i="3"/>
  <c r="P151" i="3"/>
  <c r="K152" i="3"/>
  <c r="L152" i="3"/>
  <c r="M152" i="3"/>
  <c r="N152" i="3"/>
  <c r="P152" i="3"/>
  <c r="K153" i="3"/>
  <c r="L153" i="3"/>
  <c r="M153" i="3"/>
  <c r="N153" i="3"/>
  <c r="P153" i="3"/>
  <c r="K154" i="3"/>
  <c r="L154" i="3"/>
  <c r="M154" i="3"/>
  <c r="N154" i="3"/>
  <c r="P154" i="3"/>
  <c r="K155" i="3"/>
  <c r="L155" i="3"/>
  <c r="M155" i="3"/>
  <c r="N155" i="3"/>
  <c r="P155" i="3"/>
  <c r="K156" i="3"/>
  <c r="L156" i="3"/>
  <c r="M156" i="3"/>
  <c r="N156" i="3"/>
  <c r="P156" i="3"/>
  <c r="K157" i="3"/>
  <c r="L157" i="3"/>
  <c r="M157" i="3"/>
  <c r="N157" i="3"/>
  <c r="P157" i="3"/>
  <c r="K158" i="3"/>
  <c r="L158" i="3"/>
  <c r="M158" i="3"/>
  <c r="N158" i="3"/>
  <c r="P158" i="3"/>
  <c r="K159" i="3"/>
  <c r="L159" i="3"/>
  <c r="M159" i="3"/>
  <c r="N159" i="3"/>
  <c r="P159" i="3"/>
  <c r="K160" i="3"/>
  <c r="L160" i="3"/>
  <c r="M160" i="3"/>
  <c r="N160" i="3"/>
  <c r="P160" i="3"/>
  <c r="K161" i="3"/>
  <c r="L161" i="3"/>
  <c r="M161" i="3"/>
  <c r="N161" i="3"/>
  <c r="P161" i="3"/>
  <c r="K162" i="3"/>
  <c r="L162" i="3"/>
  <c r="M162" i="3"/>
  <c r="N162" i="3"/>
  <c r="P162" i="3"/>
  <c r="K163" i="3"/>
  <c r="L163" i="3"/>
  <c r="M163" i="3"/>
  <c r="N163" i="3"/>
  <c r="P163" i="3"/>
  <c r="K164" i="3"/>
  <c r="L164" i="3"/>
  <c r="M164" i="3"/>
  <c r="N164" i="3"/>
  <c r="P164" i="3"/>
  <c r="K165" i="3"/>
  <c r="L165" i="3"/>
  <c r="M165" i="3"/>
  <c r="N165" i="3"/>
  <c r="P165" i="3"/>
  <c r="K166" i="3"/>
  <c r="L166" i="3"/>
  <c r="M166" i="3"/>
  <c r="N166" i="3"/>
  <c r="P166" i="3"/>
  <c r="K167" i="3"/>
  <c r="L167" i="3"/>
  <c r="M167" i="3"/>
  <c r="N167" i="3"/>
  <c r="P167" i="3"/>
  <c r="K168" i="3"/>
  <c r="L168" i="3"/>
  <c r="M168" i="3"/>
  <c r="N168" i="3"/>
  <c r="P168" i="3"/>
  <c r="K169" i="3"/>
  <c r="L169" i="3"/>
  <c r="M169" i="3"/>
  <c r="N169" i="3"/>
  <c r="P169" i="3"/>
  <c r="K170" i="3"/>
  <c r="L170" i="3"/>
  <c r="M170" i="3"/>
  <c r="N170" i="3"/>
  <c r="P170" i="3"/>
  <c r="K171" i="3"/>
  <c r="L171" i="3"/>
  <c r="M171" i="3"/>
  <c r="N171" i="3"/>
  <c r="P171" i="3"/>
  <c r="K172" i="3"/>
  <c r="L172" i="3"/>
  <c r="M172" i="3"/>
  <c r="N172" i="3"/>
  <c r="P172" i="3"/>
  <c r="K173" i="3"/>
  <c r="L173" i="3"/>
  <c r="M173" i="3"/>
  <c r="N173" i="3"/>
  <c r="P173" i="3"/>
  <c r="K174" i="3"/>
  <c r="L174" i="3"/>
  <c r="M174" i="3"/>
  <c r="N174" i="3"/>
  <c r="P174" i="3"/>
  <c r="K175" i="3"/>
  <c r="L175" i="3"/>
  <c r="M175" i="3"/>
  <c r="N175" i="3"/>
  <c r="P175" i="3"/>
  <c r="K176" i="3"/>
  <c r="L176" i="3"/>
  <c r="M176" i="3"/>
  <c r="N176" i="3"/>
  <c r="P176" i="3"/>
  <c r="K177" i="3"/>
  <c r="L177" i="3"/>
  <c r="M177" i="3"/>
  <c r="N177" i="3"/>
  <c r="P177" i="3"/>
  <c r="K178" i="3"/>
  <c r="L178" i="3"/>
  <c r="M178" i="3"/>
  <c r="N178" i="3"/>
  <c r="P178" i="3"/>
  <c r="K179" i="3"/>
  <c r="L179" i="3"/>
  <c r="M179" i="3"/>
  <c r="N179" i="3"/>
  <c r="P179" i="3"/>
  <c r="K180" i="3"/>
  <c r="L180" i="3"/>
  <c r="M180" i="3"/>
  <c r="N180" i="3"/>
  <c r="P180" i="3"/>
  <c r="K181" i="3"/>
  <c r="L181" i="3"/>
  <c r="M181" i="3"/>
  <c r="N181" i="3"/>
  <c r="P181" i="3"/>
  <c r="K182" i="3"/>
  <c r="L182" i="3"/>
  <c r="M182" i="3"/>
  <c r="N182" i="3"/>
  <c r="P182" i="3"/>
  <c r="K183" i="3"/>
  <c r="L183" i="3"/>
  <c r="M183" i="3"/>
  <c r="N183" i="3"/>
  <c r="P183" i="3"/>
  <c r="K184" i="3"/>
  <c r="L184" i="3"/>
  <c r="M184" i="3"/>
  <c r="N184" i="3"/>
  <c r="P184" i="3"/>
  <c r="K185" i="3"/>
  <c r="L185" i="3"/>
  <c r="M185" i="3"/>
  <c r="N185" i="3"/>
  <c r="P185" i="3"/>
  <c r="K186" i="3"/>
  <c r="L186" i="3"/>
  <c r="M186" i="3"/>
  <c r="N186" i="3"/>
  <c r="P186" i="3"/>
  <c r="K187" i="3"/>
  <c r="L187" i="3"/>
  <c r="M187" i="3"/>
  <c r="N187" i="3"/>
  <c r="P187" i="3"/>
  <c r="K188" i="3"/>
  <c r="L188" i="3"/>
  <c r="M188" i="3"/>
  <c r="N188" i="3"/>
  <c r="P188" i="3"/>
  <c r="K189" i="3"/>
  <c r="L189" i="3"/>
  <c r="M189" i="3"/>
  <c r="N189" i="3"/>
  <c r="P189" i="3"/>
  <c r="K190" i="3"/>
  <c r="L190" i="3"/>
  <c r="M190" i="3"/>
  <c r="N190" i="3"/>
  <c r="P190" i="3"/>
  <c r="K191" i="3"/>
  <c r="L191" i="3"/>
  <c r="M191" i="3"/>
  <c r="N191" i="3"/>
  <c r="P191" i="3"/>
  <c r="K192" i="3"/>
  <c r="L192" i="3"/>
  <c r="M192" i="3"/>
  <c r="N192" i="3"/>
  <c r="P192" i="3"/>
  <c r="K193" i="3"/>
  <c r="L193" i="3"/>
  <c r="M193" i="3"/>
  <c r="N193" i="3"/>
  <c r="P193" i="3"/>
  <c r="K194" i="3"/>
  <c r="L194" i="3"/>
  <c r="M194" i="3"/>
  <c r="N194" i="3"/>
  <c r="P194" i="3"/>
  <c r="K195" i="3"/>
  <c r="L195" i="3"/>
  <c r="M195" i="3"/>
  <c r="N195" i="3"/>
  <c r="P195" i="3"/>
  <c r="K196" i="3"/>
  <c r="L196" i="3"/>
  <c r="M196" i="3"/>
  <c r="N196" i="3"/>
  <c r="P196" i="3"/>
  <c r="K197" i="3"/>
  <c r="L197" i="3"/>
  <c r="M197" i="3"/>
  <c r="N197" i="3"/>
  <c r="P197" i="3"/>
  <c r="K198" i="3"/>
  <c r="L198" i="3"/>
  <c r="M198" i="3"/>
  <c r="N198" i="3"/>
  <c r="P198" i="3"/>
  <c r="K199" i="3"/>
  <c r="L199" i="3"/>
  <c r="M199" i="3"/>
  <c r="N199" i="3"/>
  <c r="P199" i="3"/>
  <c r="K200" i="3"/>
  <c r="L200" i="3"/>
  <c r="M200" i="3"/>
  <c r="N200" i="3"/>
  <c r="P200" i="3"/>
  <c r="K201" i="3"/>
  <c r="L201" i="3"/>
  <c r="M201" i="3"/>
  <c r="N201" i="3"/>
  <c r="P201" i="3"/>
  <c r="K202" i="3"/>
  <c r="L202" i="3"/>
  <c r="M202" i="3"/>
  <c r="N202" i="3"/>
  <c r="P202" i="3"/>
  <c r="K203" i="3"/>
  <c r="L203" i="3"/>
  <c r="M203" i="3"/>
  <c r="N203" i="3"/>
  <c r="P203" i="3"/>
  <c r="K204" i="3"/>
  <c r="L204" i="3"/>
  <c r="M204" i="3"/>
  <c r="N204" i="3"/>
  <c r="P204" i="3"/>
  <c r="K205" i="3"/>
  <c r="L205" i="3"/>
  <c r="M205" i="3"/>
  <c r="N205" i="3"/>
  <c r="P205" i="3"/>
  <c r="K206" i="3"/>
  <c r="L206" i="3"/>
  <c r="M206" i="3"/>
  <c r="N206" i="3"/>
  <c r="P206" i="3"/>
  <c r="K207" i="3"/>
  <c r="L207" i="3"/>
  <c r="M207" i="3"/>
  <c r="N207" i="3"/>
  <c r="P207" i="3"/>
  <c r="K208" i="3"/>
  <c r="L208" i="3"/>
  <c r="M208" i="3"/>
  <c r="N208" i="3"/>
  <c r="P208" i="3"/>
  <c r="K209" i="3"/>
  <c r="L209" i="3"/>
  <c r="M209" i="3"/>
  <c r="N209" i="3"/>
  <c r="P209" i="3"/>
  <c r="K210" i="3"/>
  <c r="L210" i="3"/>
  <c r="M210" i="3"/>
  <c r="N210" i="3"/>
  <c r="P210" i="3"/>
  <c r="K211" i="3"/>
  <c r="L211" i="3"/>
  <c r="M211" i="3"/>
  <c r="N211" i="3"/>
  <c r="P211" i="3"/>
  <c r="K212" i="3"/>
  <c r="L212" i="3"/>
  <c r="M212" i="3"/>
  <c r="N212" i="3"/>
  <c r="P212" i="3"/>
  <c r="K213" i="3"/>
  <c r="L213" i="3"/>
  <c r="M213" i="3"/>
  <c r="N213" i="3"/>
  <c r="P213" i="3"/>
  <c r="K214" i="3"/>
  <c r="L214" i="3"/>
  <c r="M214" i="3"/>
  <c r="N214" i="3"/>
  <c r="P214" i="3"/>
  <c r="K215" i="3"/>
  <c r="L215" i="3"/>
  <c r="M215" i="3"/>
  <c r="N215" i="3"/>
  <c r="P215" i="3"/>
  <c r="K216" i="3"/>
  <c r="L216" i="3"/>
  <c r="M216" i="3"/>
  <c r="N216" i="3"/>
  <c r="P216" i="3"/>
  <c r="K217" i="3"/>
  <c r="L217" i="3"/>
  <c r="M217" i="3"/>
  <c r="N217" i="3"/>
  <c r="P217" i="3"/>
  <c r="K218" i="3"/>
  <c r="L218" i="3"/>
  <c r="M218" i="3"/>
  <c r="N218" i="3"/>
  <c r="P218" i="3"/>
  <c r="K219" i="3"/>
  <c r="L219" i="3"/>
  <c r="M219" i="3"/>
  <c r="N219" i="3"/>
  <c r="P219" i="3"/>
  <c r="K220" i="3"/>
  <c r="L220" i="3"/>
  <c r="M220" i="3"/>
  <c r="N220" i="3"/>
  <c r="P220" i="3"/>
  <c r="K221" i="3"/>
  <c r="L221" i="3"/>
  <c r="M221" i="3"/>
  <c r="N221" i="3"/>
  <c r="P221" i="3"/>
  <c r="K222" i="3"/>
  <c r="L222" i="3"/>
  <c r="M222" i="3"/>
  <c r="N222" i="3"/>
  <c r="P222" i="3"/>
  <c r="K223" i="3"/>
  <c r="L223" i="3"/>
  <c r="M223" i="3"/>
  <c r="N223" i="3"/>
  <c r="P223" i="3"/>
  <c r="K224" i="3"/>
  <c r="L224" i="3"/>
  <c r="M224" i="3"/>
  <c r="N224" i="3"/>
  <c r="P224" i="3"/>
  <c r="K225" i="3"/>
  <c r="L225" i="3"/>
  <c r="M225" i="3"/>
  <c r="N225" i="3"/>
  <c r="P225" i="3"/>
  <c r="K226" i="3"/>
  <c r="L226" i="3"/>
  <c r="M226" i="3"/>
  <c r="N226" i="3"/>
  <c r="P226" i="3"/>
  <c r="K227" i="3"/>
  <c r="L227" i="3"/>
  <c r="M227" i="3"/>
  <c r="N227" i="3"/>
  <c r="P227" i="3"/>
  <c r="K228" i="3"/>
  <c r="L228" i="3"/>
  <c r="M228" i="3"/>
  <c r="N228" i="3"/>
  <c r="P228" i="3"/>
  <c r="K229" i="3"/>
  <c r="L229" i="3"/>
  <c r="M229" i="3"/>
  <c r="N229" i="3"/>
  <c r="P229" i="3"/>
  <c r="K230" i="3"/>
  <c r="L230" i="3"/>
  <c r="M230" i="3"/>
  <c r="N230" i="3"/>
  <c r="P230" i="3"/>
  <c r="K231" i="3"/>
  <c r="L231" i="3"/>
  <c r="M231" i="3"/>
  <c r="N231" i="3"/>
  <c r="P231" i="3"/>
  <c r="K232" i="3"/>
  <c r="L232" i="3"/>
  <c r="M232" i="3"/>
  <c r="N232" i="3"/>
  <c r="P232" i="3"/>
  <c r="K233" i="3"/>
  <c r="L233" i="3"/>
  <c r="M233" i="3"/>
  <c r="N233" i="3"/>
  <c r="P233" i="3"/>
  <c r="K234" i="3"/>
  <c r="L234" i="3"/>
  <c r="M234" i="3"/>
  <c r="N234" i="3"/>
  <c r="P234" i="3"/>
  <c r="K235" i="3"/>
  <c r="L235" i="3"/>
  <c r="M235" i="3"/>
  <c r="N235" i="3"/>
  <c r="P235" i="3"/>
  <c r="K236" i="3"/>
  <c r="L236" i="3"/>
  <c r="M236" i="3"/>
  <c r="N236" i="3"/>
  <c r="P236" i="3"/>
  <c r="K237" i="3"/>
  <c r="L237" i="3"/>
  <c r="M237" i="3"/>
  <c r="N237" i="3"/>
  <c r="P237" i="3"/>
  <c r="K238" i="3"/>
  <c r="L238" i="3"/>
  <c r="M238" i="3"/>
  <c r="N238" i="3"/>
  <c r="P238" i="3"/>
  <c r="K239" i="3"/>
  <c r="L239" i="3"/>
  <c r="M239" i="3"/>
  <c r="N239" i="3"/>
  <c r="P239" i="3"/>
  <c r="K240" i="3"/>
  <c r="L240" i="3"/>
  <c r="M240" i="3"/>
  <c r="N240" i="3"/>
  <c r="P240" i="3"/>
  <c r="K241" i="3"/>
  <c r="L241" i="3"/>
  <c r="M241" i="3"/>
  <c r="N241" i="3"/>
  <c r="P241" i="3"/>
  <c r="K242" i="3"/>
  <c r="L242" i="3"/>
  <c r="M242" i="3"/>
  <c r="N242" i="3"/>
  <c r="P242" i="3"/>
  <c r="K243" i="3"/>
  <c r="L243" i="3"/>
  <c r="M243" i="3"/>
  <c r="N243" i="3"/>
  <c r="P243" i="3"/>
  <c r="K244" i="3"/>
  <c r="L244" i="3"/>
  <c r="M244" i="3"/>
  <c r="N244" i="3"/>
  <c r="P244" i="3"/>
  <c r="K245" i="3"/>
  <c r="L245" i="3"/>
  <c r="M245" i="3"/>
  <c r="N245" i="3"/>
  <c r="P245" i="3"/>
  <c r="K246" i="3"/>
  <c r="L246" i="3"/>
  <c r="M246" i="3"/>
  <c r="N246" i="3"/>
  <c r="P246" i="3"/>
  <c r="K247" i="3"/>
  <c r="L247" i="3"/>
  <c r="M247" i="3"/>
  <c r="N247" i="3"/>
  <c r="P247" i="3"/>
  <c r="K248" i="3"/>
  <c r="L248" i="3"/>
  <c r="M248" i="3"/>
  <c r="N248" i="3"/>
  <c r="P248" i="3"/>
  <c r="K249" i="3"/>
  <c r="L249" i="3"/>
  <c r="M249" i="3"/>
  <c r="N249" i="3"/>
  <c r="P249" i="3"/>
  <c r="K250" i="3"/>
  <c r="L250" i="3"/>
  <c r="M250" i="3"/>
  <c r="N250" i="3"/>
  <c r="P250" i="3"/>
  <c r="K251" i="3"/>
  <c r="L251" i="3"/>
  <c r="M251" i="3"/>
  <c r="N251" i="3"/>
  <c r="P251" i="3"/>
  <c r="K252" i="3"/>
  <c r="L252" i="3"/>
  <c r="M252" i="3"/>
  <c r="N252" i="3"/>
  <c r="P252" i="3"/>
  <c r="K253" i="3"/>
  <c r="L253" i="3"/>
  <c r="M253" i="3"/>
  <c r="N253" i="3"/>
  <c r="P253" i="3"/>
  <c r="K254" i="3"/>
  <c r="L254" i="3"/>
  <c r="M254" i="3"/>
  <c r="N254" i="3"/>
  <c r="P254" i="3"/>
  <c r="K255" i="3"/>
  <c r="L255" i="3"/>
  <c r="M255" i="3"/>
  <c r="N255" i="3"/>
  <c r="P255" i="3"/>
  <c r="K256" i="3"/>
  <c r="L256" i="3"/>
  <c r="M256" i="3"/>
  <c r="N256" i="3"/>
  <c r="P256" i="3"/>
  <c r="K257" i="3"/>
  <c r="L257" i="3"/>
  <c r="M257" i="3"/>
  <c r="N257" i="3"/>
  <c r="P257" i="3"/>
  <c r="K258" i="3"/>
  <c r="L258" i="3"/>
  <c r="M258" i="3"/>
  <c r="N258" i="3"/>
  <c r="P258" i="3"/>
  <c r="K259" i="3"/>
  <c r="L259" i="3"/>
  <c r="M259" i="3"/>
  <c r="N259" i="3"/>
  <c r="P259" i="3"/>
  <c r="K260" i="3"/>
  <c r="L260" i="3"/>
  <c r="M260" i="3"/>
  <c r="N260" i="3"/>
  <c r="P260" i="3"/>
  <c r="K261" i="3"/>
  <c r="L261" i="3"/>
  <c r="M261" i="3"/>
  <c r="N261" i="3"/>
  <c r="P261" i="3"/>
  <c r="K262" i="3"/>
  <c r="L262" i="3"/>
  <c r="M262" i="3"/>
  <c r="N262" i="3"/>
  <c r="P262" i="3"/>
  <c r="K263" i="3"/>
  <c r="L263" i="3"/>
  <c r="M263" i="3"/>
  <c r="N263" i="3"/>
  <c r="P263" i="3"/>
  <c r="K264" i="3"/>
  <c r="L264" i="3"/>
  <c r="M264" i="3"/>
  <c r="N264" i="3"/>
  <c r="P264" i="3"/>
  <c r="K265" i="3"/>
  <c r="L265" i="3"/>
  <c r="M265" i="3"/>
  <c r="N265" i="3"/>
  <c r="P265" i="3"/>
  <c r="K266" i="3"/>
  <c r="L266" i="3"/>
  <c r="M266" i="3"/>
  <c r="N266" i="3"/>
  <c r="P266" i="3"/>
  <c r="K267" i="3"/>
  <c r="L267" i="3"/>
  <c r="M267" i="3"/>
  <c r="N267" i="3"/>
  <c r="P267" i="3"/>
  <c r="K268" i="3"/>
  <c r="L268" i="3"/>
  <c r="M268" i="3"/>
  <c r="N268" i="3"/>
  <c r="P268" i="3"/>
  <c r="K269" i="3"/>
  <c r="L269" i="3"/>
  <c r="M269" i="3"/>
  <c r="N269" i="3"/>
  <c r="P269" i="3"/>
  <c r="K270" i="3"/>
  <c r="L270" i="3"/>
  <c r="M270" i="3"/>
  <c r="N270" i="3"/>
  <c r="P270" i="3"/>
  <c r="K271" i="3"/>
  <c r="L271" i="3"/>
  <c r="M271" i="3"/>
  <c r="N271" i="3"/>
  <c r="P271" i="3"/>
  <c r="K272" i="3"/>
  <c r="L272" i="3"/>
  <c r="M272" i="3"/>
  <c r="N272" i="3"/>
  <c r="P272" i="3"/>
  <c r="K273" i="3"/>
  <c r="L273" i="3"/>
  <c r="M273" i="3"/>
  <c r="N273" i="3"/>
  <c r="P273" i="3"/>
  <c r="K274" i="3"/>
  <c r="L274" i="3"/>
  <c r="M274" i="3"/>
  <c r="N274" i="3"/>
  <c r="P274" i="3"/>
  <c r="K275" i="3"/>
  <c r="L275" i="3"/>
  <c r="M275" i="3"/>
  <c r="N275" i="3"/>
  <c r="P275" i="3"/>
  <c r="K276" i="3"/>
  <c r="L276" i="3"/>
  <c r="M276" i="3"/>
  <c r="N276" i="3"/>
  <c r="P276" i="3"/>
  <c r="K277" i="3"/>
  <c r="L277" i="3"/>
  <c r="M277" i="3"/>
  <c r="N277" i="3"/>
  <c r="P277" i="3"/>
  <c r="K278" i="3"/>
  <c r="L278" i="3"/>
  <c r="M278" i="3"/>
  <c r="N278" i="3"/>
  <c r="P278" i="3"/>
  <c r="K279" i="3"/>
  <c r="L279" i="3"/>
  <c r="M279" i="3"/>
  <c r="N279" i="3"/>
  <c r="P279" i="3"/>
  <c r="K280" i="3"/>
  <c r="L280" i="3"/>
  <c r="M280" i="3"/>
  <c r="N280" i="3"/>
  <c r="P280" i="3"/>
  <c r="K281" i="3"/>
  <c r="L281" i="3"/>
  <c r="M281" i="3"/>
  <c r="N281" i="3"/>
  <c r="P281" i="3"/>
  <c r="K282" i="3"/>
  <c r="L282" i="3"/>
  <c r="M282" i="3"/>
  <c r="N282" i="3"/>
  <c r="P282" i="3"/>
  <c r="K283" i="3"/>
  <c r="L283" i="3"/>
  <c r="M283" i="3"/>
  <c r="N283" i="3"/>
  <c r="P283" i="3"/>
  <c r="K284" i="3"/>
  <c r="L284" i="3"/>
  <c r="M284" i="3"/>
  <c r="N284" i="3"/>
  <c r="P284" i="3"/>
  <c r="K285" i="3"/>
  <c r="L285" i="3"/>
  <c r="M285" i="3"/>
  <c r="N285" i="3"/>
  <c r="P285" i="3"/>
  <c r="K286" i="3"/>
  <c r="L286" i="3"/>
  <c r="M286" i="3"/>
  <c r="N286" i="3"/>
  <c r="P286" i="3"/>
  <c r="K287" i="3"/>
  <c r="L287" i="3"/>
  <c r="M287" i="3"/>
  <c r="N287" i="3"/>
  <c r="P287" i="3"/>
  <c r="K288" i="3"/>
  <c r="L288" i="3"/>
  <c r="M288" i="3"/>
  <c r="N288" i="3"/>
  <c r="P288" i="3"/>
  <c r="K289" i="3"/>
  <c r="L289" i="3"/>
  <c r="M289" i="3"/>
  <c r="N289" i="3"/>
  <c r="P289" i="3"/>
  <c r="K290" i="3"/>
  <c r="L290" i="3"/>
  <c r="M290" i="3"/>
  <c r="N290" i="3"/>
  <c r="P290" i="3"/>
  <c r="K291" i="3"/>
  <c r="L291" i="3"/>
  <c r="M291" i="3"/>
  <c r="N291" i="3"/>
  <c r="P291" i="3"/>
  <c r="K292" i="3"/>
  <c r="L292" i="3"/>
  <c r="M292" i="3"/>
  <c r="N292" i="3"/>
  <c r="P292" i="3"/>
  <c r="K293" i="3"/>
  <c r="L293" i="3"/>
  <c r="M293" i="3"/>
  <c r="N293" i="3"/>
  <c r="P293" i="3"/>
  <c r="K294" i="3"/>
  <c r="L294" i="3"/>
  <c r="M294" i="3"/>
  <c r="N294" i="3"/>
  <c r="P294" i="3"/>
  <c r="K295" i="3"/>
  <c r="L295" i="3"/>
  <c r="M295" i="3"/>
  <c r="N295" i="3"/>
  <c r="P295" i="3"/>
  <c r="K296" i="3"/>
  <c r="L296" i="3"/>
  <c r="M296" i="3"/>
  <c r="N296" i="3"/>
  <c r="P296" i="3"/>
  <c r="K297" i="3"/>
  <c r="L297" i="3"/>
  <c r="M297" i="3"/>
  <c r="N297" i="3"/>
  <c r="P297" i="3"/>
  <c r="K298" i="3"/>
  <c r="L298" i="3"/>
  <c r="M298" i="3"/>
  <c r="N298" i="3"/>
  <c r="P298" i="3"/>
  <c r="K299" i="3"/>
  <c r="L299" i="3"/>
  <c r="M299" i="3"/>
  <c r="N299" i="3"/>
  <c r="P299" i="3"/>
  <c r="K300" i="3"/>
  <c r="L300" i="3"/>
  <c r="M300" i="3"/>
  <c r="N300" i="3"/>
  <c r="P300" i="3"/>
  <c r="K301" i="3"/>
  <c r="L301" i="3"/>
  <c r="M301" i="3"/>
  <c r="N301" i="3"/>
  <c r="P301" i="3"/>
  <c r="K302" i="3"/>
  <c r="L302" i="3"/>
  <c r="M302" i="3"/>
  <c r="N302" i="3"/>
  <c r="P302" i="3"/>
  <c r="K303" i="3"/>
  <c r="L303" i="3"/>
  <c r="M303" i="3"/>
  <c r="N303" i="3"/>
  <c r="P303" i="3"/>
  <c r="K304" i="3"/>
  <c r="L304" i="3"/>
  <c r="M304" i="3"/>
  <c r="N304" i="3"/>
  <c r="P304" i="3"/>
  <c r="K305" i="3"/>
  <c r="L305" i="3"/>
  <c r="M305" i="3"/>
  <c r="N305" i="3"/>
  <c r="P305" i="3"/>
  <c r="K306" i="3"/>
  <c r="L306" i="3"/>
  <c r="M306" i="3"/>
  <c r="N306" i="3"/>
  <c r="P306" i="3"/>
  <c r="K307" i="3"/>
  <c r="L307" i="3"/>
  <c r="M307" i="3"/>
  <c r="N307" i="3"/>
  <c r="P307" i="3"/>
  <c r="K308" i="3"/>
  <c r="L308" i="3"/>
  <c r="M308" i="3"/>
  <c r="N308" i="3"/>
  <c r="P308" i="3"/>
  <c r="K309" i="3"/>
  <c r="L309" i="3"/>
  <c r="M309" i="3"/>
  <c r="N309" i="3"/>
  <c r="P309" i="3"/>
  <c r="K310" i="3"/>
  <c r="L310" i="3"/>
  <c r="M310" i="3"/>
  <c r="N310" i="3"/>
  <c r="P310" i="3"/>
  <c r="K311" i="3"/>
  <c r="L311" i="3"/>
  <c r="M311" i="3"/>
  <c r="N311" i="3"/>
  <c r="P311" i="3"/>
  <c r="K312" i="3"/>
  <c r="L312" i="3"/>
  <c r="M312" i="3"/>
  <c r="N312" i="3"/>
  <c r="P312" i="3"/>
  <c r="K313" i="3"/>
  <c r="L313" i="3"/>
  <c r="M313" i="3"/>
  <c r="N313" i="3"/>
  <c r="P313" i="3"/>
  <c r="K314" i="3"/>
  <c r="L314" i="3"/>
  <c r="M314" i="3"/>
  <c r="N314" i="3"/>
  <c r="P314" i="3"/>
  <c r="K315" i="3"/>
  <c r="L315" i="3"/>
  <c r="M315" i="3"/>
  <c r="N315" i="3"/>
  <c r="P315" i="3"/>
  <c r="K316" i="3"/>
  <c r="L316" i="3"/>
  <c r="M316" i="3"/>
  <c r="N316" i="3"/>
  <c r="P316" i="3"/>
  <c r="K317" i="3"/>
  <c r="L317" i="3"/>
  <c r="M317" i="3"/>
  <c r="N317" i="3"/>
  <c r="P317" i="3"/>
  <c r="K318" i="3"/>
  <c r="L318" i="3"/>
  <c r="M318" i="3"/>
  <c r="N318" i="3"/>
  <c r="P318" i="3"/>
  <c r="K319" i="3"/>
  <c r="L319" i="3"/>
  <c r="M319" i="3"/>
  <c r="N319" i="3"/>
  <c r="P319" i="3"/>
  <c r="K320" i="3"/>
  <c r="L320" i="3"/>
  <c r="M320" i="3"/>
  <c r="N320" i="3"/>
  <c r="P320" i="3"/>
  <c r="K321" i="3"/>
  <c r="L321" i="3"/>
  <c r="M321" i="3"/>
  <c r="N321" i="3"/>
  <c r="P321" i="3"/>
  <c r="K322" i="3"/>
  <c r="L322" i="3"/>
  <c r="M322" i="3"/>
  <c r="N322" i="3"/>
  <c r="P322" i="3"/>
  <c r="K323" i="3"/>
  <c r="L323" i="3"/>
  <c r="M323" i="3"/>
  <c r="N323" i="3"/>
  <c r="P323" i="3"/>
  <c r="K324" i="3"/>
  <c r="L324" i="3"/>
  <c r="M324" i="3"/>
  <c r="N324" i="3"/>
  <c r="P324" i="3"/>
  <c r="K325" i="3"/>
  <c r="L325" i="3"/>
  <c r="M325" i="3"/>
  <c r="N325" i="3"/>
  <c r="P325" i="3"/>
  <c r="K326" i="3"/>
  <c r="L326" i="3"/>
  <c r="M326" i="3"/>
  <c r="N326" i="3"/>
  <c r="P326" i="3"/>
  <c r="K327" i="3"/>
  <c r="L327" i="3"/>
  <c r="M327" i="3"/>
  <c r="N327" i="3"/>
  <c r="P327" i="3"/>
  <c r="K328" i="3"/>
  <c r="L328" i="3"/>
  <c r="M328" i="3"/>
  <c r="N328" i="3"/>
  <c r="P328" i="3"/>
  <c r="K329" i="3"/>
  <c r="L329" i="3"/>
  <c r="M329" i="3"/>
  <c r="N329" i="3"/>
  <c r="P329" i="3"/>
  <c r="J5" i="5" l="1"/>
  <c r="O6" i="5"/>
  <c r="O15" i="5"/>
  <c r="J15" i="5" s="1"/>
  <c r="O26" i="5"/>
  <c r="J26" i="5" s="1"/>
  <c r="O74" i="5"/>
  <c r="O82" i="5"/>
  <c r="O104" i="5"/>
  <c r="J104" i="5" s="1"/>
  <c r="O205" i="5"/>
  <c r="J269" i="5"/>
  <c r="O373" i="5"/>
  <c r="J373" i="5" s="1"/>
  <c r="O384" i="5"/>
  <c r="J384" i="5" s="1"/>
  <c r="O437" i="5"/>
  <c r="O20" i="5"/>
  <c r="J20" i="5" s="1"/>
  <c r="O23" i="5"/>
  <c r="J23" i="5" s="1"/>
  <c r="O40" i="5"/>
  <c r="O43" i="5"/>
  <c r="J43" i="5" s="1"/>
  <c r="O46" i="5"/>
  <c r="J46" i="5" s="1"/>
  <c r="O60" i="5"/>
  <c r="O68" i="5"/>
  <c r="O71" i="5"/>
  <c r="J71" i="5" s="1"/>
  <c r="O79" i="5"/>
  <c r="J79" i="5" s="1"/>
  <c r="J125" i="5"/>
  <c r="O145" i="5"/>
  <c r="J145" i="5" s="1"/>
  <c r="O165" i="5"/>
  <c r="O207" i="5"/>
  <c r="J216" i="5"/>
  <c r="O225" i="5"/>
  <c r="O250" i="5"/>
  <c r="J250" i="5" s="1"/>
  <c r="J255" i="5"/>
  <c r="O336" i="5"/>
  <c r="J336" i="5" s="1"/>
  <c r="J367" i="5"/>
  <c r="O370" i="5"/>
  <c r="J375" i="5"/>
  <c r="O453" i="5"/>
  <c r="J509" i="5"/>
  <c r="J534" i="5"/>
  <c r="J89" i="5"/>
  <c r="O11" i="5"/>
  <c r="J11" i="5" s="1"/>
  <c r="O14" i="5"/>
  <c r="O25" i="5"/>
  <c r="J25" i="5" s="1"/>
  <c r="O31" i="5"/>
  <c r="J31" i="5" s="1"/>
  <c r="O56" i="5"/>
  <c r="J58" i="5"/>
  <c r="O76" i="5"/>
  <c r="J76" i="5" s="1"/>
  <c r="O84" i="5"/>
  <c r="J84" i="5" s="1"/>
  <c r="J88" i="5"/>
  <c r="O114" i="5"/>
  <c r="J114" i="5" s="1"/>
  <c r="O144" i="5"/>
  <c r="J144" i="5" s="1"/>
  <c r="O159" i="5"/>
  <c r="O162" i="5"/>
  <c r="J162" i="5" s="1"/>
  <c r="J166" i="5"/>
  <c r="J179" i="5"/>
  <c r="J263" i="5"/>
  <c r="O298" i="5"/>
  <c r="J298" i="5" s="1"/>
  <c r="O320" i="5"/>
  <c r="O359" i="5"/>
  <c r="J359" i="5" s="1"/>
  <c r="J394" i="5"/>
  <c r="O397" i="5"/>
  <c r="J397" i="5" s="1"/>
  <c r="O461" i="5"/>
  <c r="J461" i="5" s="1"/>
  <c r="O546" i="5"/>
  <c r="J546" i="5" s="1"/>
  <c r="J551" i="5"/>
  <c r="O4" i="5"/>
  <c r="J4" i="5" s="1"/>
  <c r="O10" i="5"/>
  <c r="O33" i="5"/>
  <c r="J33" i="5" s="1"/>
  <c r="O64" i="5"/>
  <c r="J189" i="5"/>
  <c r="J232" i="5"/>
  <c r="J266" i="5"/>
  <c r="J309" i="5"/>
  <c r="J402" i="5"/>
  <c r="J466" i="5"/>
  <c r="J570" i="5"/>
  <c r="J6" i="5"/>
  <c r="J9" i="5"/>
  <c r="J19" i="5"/>
  <c r="J36" i="5"/>
  <c r="J38" i="5"/>
  <c r="J74" i="5"/>
  <c r="J82" i="5"/>
  <c r="J136" i="5"/>
  <c r="J205" i="5"/>
  <c r="J279" i="5"/>
  <c r="J314" i="5"/>
  <c r="J392" i="5"/>
  <c r="J437" i="5"/>
  <c r="J2" i="5"/>
  <c r="O13" i="5"/>
  <c r="J13" i="5" s="1"/>
  <c r="O18" i="5"/>
  <c r="O50" i="5"/>
  <c r="O53" i="5"/>
  <c r="J53" i="5" s="1"/>
  <c r="J60" i="5"/>
  <c r="J68" i="5"/>
  <c r="O83" i="5"/>
  <c r="J83" i="5" s="1"/>
  <c r="O113" i="5"/>
  <c r="J113" i="5" s="1"/>
  <c r="J137" i="5"/>
  <c r="O161" i="5"/>
  <c r="J165" i="5"/>
  <c r="O192" i="5"/>
  <c r="J192" i="5" s="1"/>
  <c r="O195" i="5"/>
  <c r="J195" i="5" s="1"/>
  <c r="O198" i="5"/>
  <c r="O229" i="5"/>
  <c r="J229" i="5" s="1"/>
  <c r="J234" i="5"/>
  <c r="J370" i="5"/>
  <c r="O410" i="5"/>
  <c r="J410" i="5" s="1"/>
  <c r="J445" i="5"/>
  <c r="J453" i="5"/>
  <c r="O474" i="5"/>
  <c r="J474" i="5" s="1"/>
  <c r="O482" i="5"/>
  <c r="J482" i="5" s="1"/>
  <c r="O490" i="5"/>
  <c r="J490" i="5" s="1"/>
  <c r="O7" i="5"/>
  <c r="J7" i="5" s="1"/>
  <c r="O47" i="5"/>
  <c r="J47" i="5" s="1"/>
  <c r="O61" i="5"/>
  <c r="J61" i="5" s="1"/>
  <c r="J92" i="5"/>
  <c r="O112" i="5"/>
  <c r="J112" i="5" s="1"/>
  <c r="O146" i="5"/>
  <c r="J146" i="5" s="1"/>
  <c r="O203" i="5"/>
  <c r="J203" i="5" s="1"/>
  <c r="O300" i="5"/>
  <c r="J320" i="5"/>
  <c r="O418" i="5"/>
  <c r="J418" i="5" s="1"/>
  <c r="J510" i="5"/>
  <c r="J511" i="5"/>
  <c r="O408" i="5"/>
  <c r="J408" i="5" s="1"/>
  <c r="J439" i="5"/>
  <c r="O472" i="5"/>
  <c r="J472" i="5" s="1"/>
  <c r="O501" i="5"/>
  <c r="J501" i="5" s="1"/>
  <c r="J527" i="5"/>
  <c r="O544" i="5"/>
  <c r="J544" i="5" s="1"/>
  <c r="O573" i="5"/>
  <c r="J573" i="5" s="1"/>
  <c r="O584" i="5"/>
  <c r="J584" i="5" s="1"/>
  <c r="O67" i="5"/>
  <c r="J67" i="5" s="1"/>
  <c r="O91" i="5"/>
  <c r="J91" i="5" s="1"/>
  <c r="O94" i="5"/>
  <c r="O96" i="5"/>
  <c r="J96" i="5" s="1"/>
  <c r="O106" i="5"/>
  <c r="J106" i="5" s="1"/>
  <c r="J110" i="5"/>
  <c r="O111" i="5"/>
  <c r="O117" i="5"/>
  <c r="J117" i="5" s="1"/>
  <c r="O126" i="5"/>
  <c r="J126" i="5" s="1"/>
  <c r="O128" i="5"/>
  <c r="J128" i="5" s="1"/>
  <c r="O138" i="5"/>
  <c r="J138" i="5" s="1"/>
  <c r="J142" i="5"/>
  <c r="O143" i="5"/>
  <c r="O149" i="5"/>
  <c r="J149" i="5" s="1"/>
  <c r="O177" i="5"/>
  <c r="O183" i="5"/>
  <c r="O186" i="5"/>
  <c r="J186" i="5" s="1"/>
  <c r="O200" i="5"/>
  <c r="J200" i="5" s="1"/>
  <c r="O243" i="5"/>
  <c r="J243" i="5" s="1"/>
  <c r="O246" i="5"/>
  <c r="J246" i="5" s="1"/>
  <c r="O269" i="5"/>
  <c r="J273" i="5"/>
  <c r="O280" i="5"/>
  <c r="J297" i="5"/>
  <c r="O325" i="5"/>
  <c r="J325" i="5" s="1"/>
  <c r="O328" i="5"/>
  <c r="J328" i="5" s="1"/>
  <c r="O330" i="5"/>
  <c r="J330" i="5" s="1"/>
  <c r="O348" i="5"/>
  <c r="O368" i="5"/>
  <c r="O381" i="5"/>
  <c r="J381" i="5" s="1"/>
  <c r="O387" i="5"/>
  <c r="J387" i="5" s="1"/>
  <c r="O389" i="5"/>
  <c r="J389" i="5" s="1"/>
  <c r="O393" i="5"/>
  <c r="J393" i="5" s="1"/>
  <c r="O399" i="5"/>
  <c r="J399" i="5" s="1"/>
  <c r="O420" i="5"/>
  <c r="O430" i="5"/>
  <c r="J430" i="5" s="1"/>
  <c r="O432" i="5"/>
  <c r="J432" i="5" s="1"/>
  <c r="O451" i="5"/>
  <c r="J451" i="5" s="1"/>
  <c r="O463" i="5"/>
  <c r="J463" i="5" s="1"/>
  <c r="O492" i="5"/>
  <c r="O495" i="5"/>
  <c r="J495" i="5" s="1"/>
  <c r="O507" i="5"/>
  <c r="J507" i="5" s="1"/>
  <c r="O510" i="5"/>
  <c r="O512" i="5"/>
  <c r="J512" i="5" s="1"/>
  <c r="O541" i="5"/>
  <c r="J541" i="5" s="1"/>
  <c r="O550" i="5"/>
  <c r="O552" i="5"/>
  <c r="J552" i="5" s="1"/>
  <c r="O564" i="5"/>
  <c r="J566" i="5"/>
  <c r="O567" i="5"/>
  <c r="J567" i="5" s="1"/>
  <c r="O579" i="5"/>
  <c r="J579" i="5" s="1"/>
  <c r="O581" i="5"/>
  <c r="J581" i="5" s="1"/>
  <c r="O587" i="5"/>
  <c r="J587" i="5" s="1"/>
  <c r="O48" i="5"/>
  <c r="J56" i="5"/>
  <c r="J62" i="5"/>
  <c r="J80" i="5"/>
  <c r="J86" i="5"/>
  <c r="J115" i="5"/>
  <c r="J147" i="5"/>
  <c r="O158" i="5"/>
  <c r="J158" i="5" s="1"/>
  <c r="J190" i="5"/>
  <c r="O191" i="5"/>
  <c r="O194" i="5"/>
  <c r="J194" i="5" s="1"/>
  <c r="O222" i="5"/>
  <c r="J253" i="5"/>
  <c r="O258" i="5"/>
  <c r="J258" i="5" s="1"/>
  <c r="O274" i="5"/>
  <c r="J274" i="5" s="1"/>
  <c r="O285" i="5"/>
  <c r="J285" i="5" s="1"/>
  <c r="O303" i="5"/>
  <c r="J303" i="5" s="1"/>
  <c r="O318" i="5"/>
  <c r="O333" i="5"/>
  <c r="J333" i="5" s="1"/>
  <c r="O344" i="5"/>
  <c r="J344" i="5" s="1"/>
  <c r="J361" i="5"/>
  <c r="O404" i="5"/>
  <c r="J404" i="5" s="1"/>
  <c r="O414" i="5"/>
  <c r="O416" i="5"/>
  <c r="J416" i="5" s="1"/>
  <c r="O435" i="5"/>
  <c r="J435" i="5" s="1"/>
  <c r="O447" i="5"/>
  <c r="J447" i="5" s="1"/>
  <c r="O468" i="5"/>
  <c r="J468" i="5" s="1"/>
  <c r="O477" i="5"/>
  <c r="J477" i="5" s="1"/>
  <c r="O486" i="5"/>
  <c r="O488" i="5"/>
  <c r="J488" i="5" s="1"/>
  <c r="O500" i="5"/>
  <c r="O503" i="5"/>
  <c r="J503" i="5" s="1"/>
  <c r="O515" i="5"/>
  <c r="J515" i="5" s="1"/>
  <c r="O517" i="5"/>
  <c r="J517" i="5" s="1"/>
  <c r="O529" i="5"/>
  <c r="J529" i="5" s="1"/>
  <c r="O555" i="5"/>
  <c r="J555" i="5" s="1"/>
  <c r="O558" i="5"/>
  <c r="O560" i="5"/>
  <c r="J560" i="5" s="1"/>
  <c r="O572" i="5"/>
  <c r="J574" i="5"/>
  <c r="O575" i="5"/>
  <c r="J575" i="5" s="1"/>
  <c r="J588" i="5"/>
  <c r="O21" i="5"/>
  <c r="J21" i="5" s="1"/>
  <c r="O27" i="5"/>
  <c r="J27" i="5" s="1"/>
  <c r="O30" i="5"/>
  <c r="J34" i="5"/>
  <c r="O39" i="5"/>
  <c r="J39" i="5" s="1"/>
  <c r="O51" i="5"/>
  <c r="J51" i="5" s="1"/>
  <c r="O63" i="5"/>
  <c r="J63" i="5" s="1"/>
  <c r="O75" i="5"/>
  <c r="J75" i="5" s="1"/>
  <c r="O87" i="5"/>
  <c r="J87" i="5" s="1"/>
  <c r="O93" i="5"/>
  <c r="J93" i="5" s="1"/>
  <c r="O105" i="5"/>
  <c r="J105" i="5" s="1"/>
  <c r="O107" i="5"/>
  <c r="O119" i="5"/>
  <c r="O137" i="5"/>
  <c r="O139" i="5"/>
  <c r="O151" i="5"/>
  <c r="J151" i="5" s="1"/>
  <c r="O160" i="5"/>
  <c r="J160" i="5" s="1"/>
  <c r="O163" i="5"/>
  <c r="J163" i="5" s="1"/>
  <c r="O166" i="5"/>
  <c r="O172" i="5"/>
  <c r="J172" i="5" s="1"/>
  <c r="O175" i="5"/>
  <c r="O185" i="5"/>
  <c r="O187" i="5"/>
  <c r="J187" i="5" s="1"/>
  <c r="O199" i="5"/>
  <c r="J199" i="5" s="1"/>
  <c r="O202" i="5"/>
  <c r="J202" i="5" s="1"/>
  <c r="O209" i="5"/>
  <c r="O218" i="5"/>
  <c r="J218" i="5" s="1"/>
  <c r="O224" i="5"/>
  <c r="J224" i="5" s="1"/>
  <c r="O227" i="5"/>
  <c r="J227" i="5" s="1"/>
  <c r="O230" i="5"/>
  <c r="J230" i="5" s="1"/>
  <c r="J237" i="5"/>
  <c r="O267" i="5"/>
  <c r="J267" i="5" s="1"/>
  <c r="O276" i="5"/>
  <c r="J276" i="5" s="1"/>
  <c r="O317" i="5"/>
  <c r="J317" i="5" s="1"/>
  <c r="O335" i="5"/>
  <c r="J335" i="5" s="1"/>
  <c r="O350" i="5"/>
  <c r="O365" i="5"/>
  <c r="J365" i="5" s="1"/>
  <c r="O376" i="5"/>
  <c r="J376" i="5" s="1"/>
  <c r="O391" i="5"/>
  <c r="J391" i="5" s="1"/>
  <c r="O395" i="5"/>
  <c r="J395" i="5" s="1"/>
  <c r="O401" i="5"/>
  <c r="J406" i="5"/>
  <c r="O407" i="5"/>
  <c r="J407" i="5" s="1"/>
  <c r="O428" i="5"/>
  <c r="J433" i="5"/>
  <c r="O438" i="5"/>
  <c r="O440" i="5"/>
  <c r="J440" i="5" s="1"/>
  <c r="O459" i="5"/>
  <c r="J459" i="5" s="1"/>
  <c r="O465" i="5"/>
  <c r="J470" i="5"/>
  <c r="O471" i="5"/>
  <c r="J471" i="5" s="1"/>
  <c r="O483" i="5"/>
  <c r="J483" i="5" s="1"/>
  <c r="O485" i="5"/>
  <c r="J485" i="5" s="1"/>
  <c r="O497" i="5"/>
  <c r="J497" i="5" s="1"/>
  <c r="J516" i="5"/>
  <c r="O523" i="5"/>
  <c r="J523" i="5" s="1"/>
  <c r="O526" i="5"/>
  <c r="O528" i="5"/>
  <c r="J528" i="5" s="1"/>
  <c r="O540" i="5"/>
  <c r="J542" i="5"/>
  <c r="O543" i="5"/>
  <c r="J543" i="5" s="1"/>
  <c r="J556" i="5"/>
  <c r="O557" i="5"/>
  <c r="J557" i="5" s="1"/>
  <c r="O583" i="5"/>
  <c r="J583" i="5" s="1"/>
  <c r="O17" i="5"/>
  <c r="O35" i="5"/>
  <c r="J35" i="5" s="1"/>
  <c r="O65" i="5"/>
  <c r="J65" i="5" s="1"/>
  <c r="O89" i="5"/>
  <c r="O95" i="5"/>
  <c r="J95" i="5" s="1"/>
  <c r="O98" i="5"/>
  <c r="J98" i="5" s="1"/>
  <c r="O109" i="5"/>
  <c r="J109" i="5" s="1"/>
  <c r="O116" i="5"/>
  <c r="J116" i="5" s="1"/>
  <c r="O130" i="5"/>
  <c r="J130" i="5" s="1"/>
  <c r="O141" i="5"/>
  <c r="J141" i="5" s="1"/>
  <c r="O148" i="5"/>
  <c r="J148" i="5" s="1"/>
  <c r="O184" i="5"/>
  <c r="J184" i="5" s="1"/>
  <c r="O193" i="5"/>
  <c r="J193" i="5" s="1"/>
  <c r="J197" i="5"/>
  <c r="O235" i="5"/>
  <c r="J235" i="5" s="1"/>
  <c r="O238" i="5"/>
  <c r="J238" i="5" s="1"/>
  <c r="O287" i="5"/>
  <c r="J287" i="5" s="1"/>
  <c r="O290" i="5"/>
  <c r="J290" i="5" s="1"/>
  <c r="J292" i="5"/>
  <c r="O305" i="5"/>
  <c r="O308" i="5"/>
  <c r="O311" i="5"/>
  <c r="J311" i="5" s="1"/>
  <c r="O323" i="5"/>
  <c r="J323" i="5" s="1"/>
  <c r="O329" i="5"/>
  <c r="J329" i="5" s="1"/>
  <c r="O382" i="5"/>
  <c r="O412" i="5"/>
  <c r="J417" i="5"/>
  <c r="J420" i="5"/>
  <c r="O422" i="5"/>
  <c r="J422" i="5" s="1"/>
  <c r="O424" i="5"/>
  <c r="J424" i="5" s="1"/>
  <c r="O443" i="5"/>
  <c r="J443" i="5" s="1"/>
  <c r="J454" i="5"/>
  <c r="O455" i="5"/>
  <c r="J455" i="5" s="1"/>
  <c r="O476" i="5"/>
  <c r="J478" i="5"/>
  <c r="O479" i="5"/>
  <c r="J479" i="5" s="1"/>
  <c r="O493" i="5"/>
  <c r="J493" i="5" s="1"/>
  <c r="O519" i="5"/>
  <c r="J519" i="5" s="1"/>
  <c r="O531" i="5"/>
  <c r="J531" i="5" s="1"/>
  <c r="O534" i="5"/>
  <c r="O536" i="5"/>
  <c r="J536" i="5" s="1"/>
  <c r="O548" i="5"/>
  <c r="J548" i="5" s="1"/>
  <c r="O565" i="5"/>
  <c r="J565" i="5" s="1"/>
  <c r="O588" i="5"/>
  <c r="J222" i="5"/>
  <c r="O223" i="5"/>
  <c r="J223" i="5" s="1"/>
  <c r="O226" i="5"/>
  <c r="J226" i="5" s="1"/>
  <c r="O240" i="5"/>
  <c r="J240" i="5" s="1"/>
  <c r="J245" i="5"/>
  <c r="O253" i="5"/>
  <c r="O284" i="5"/>
  <c r="O304" i="5"/>
  <c r="O319" i="5"/>
  <c r="J319" i="5" s="1"/>
  <c r="O322" i="5"/>
  <c r="J322" i="5" s="1"/>
  <c r="J324" i="5"/>
  <c r="O337" i="5"/>
  <c r="O340" i="5"/>
  <c r="O343" i="5"/>
  <c r="J343" i="5" s="1"/>
  <c r="O355" i="5"/>
  <c r="J355" i="5" s="1"/>
  <c r="O361" i="5"/>
  <c r="J380" i="5"/>
  <c r="O385" i="5"/>
  <c r="J385" i="5" s="1"/>
  <c r="O403" i="5"/>
  <c r="J403" i="5" s="1"/>
  <c r="J414" i="5"/>
  <c r="O415" i="5"/>
  <c r="J415" i="5" s="1"/>
  <c r="O436" i="5"/>
  <c r="J436" i="5" s="1"/>
  <c r="O446" i="5"/>
  <c r="O448" i="5"/>
  <c r="J448" i="5" s="1"/>
  <c r="O467" i="5"/>
  <c r="J467" i="5" s="1"/>
  <c r="O487" i="5"/>
  <c r="J487" i="5" s="1"/>
  <c r="O499" i="5"/>
  <c r="J499" i="5" s="1"/>
  <c r="O502" i="5"/>
  <c r="J502" i="5" s="1"/>
  <c r="O504" i="5"/>
  <c r="J504" i="5" s="1"/>
  <c r="O516" i="5"/>
  <c r="O533" i="5"/>
  <c r="J533" i="5" s="1"/>
  <c r="O556" i="5"/>
  <c r="O559" i="5"/>
  <c r="J559" i="5" s="1"/>
  <c r="O571" i="5"/>
  <c r="J571" i="5" s="1"/>
  <c r="O574" i="5"/>
  <c r="O576" i="5"/>
  <c r="J576" i="5" s="1"/>
  <c r="O345" i="3"/>
  <c r="J345" i="3" s="1"/>
  <c r="O90" i="3"/>
  <c r="J90" i="3" s="1"/>
  <c r="O242" i="3"/>
  <c r="J242" i="3" s="1"/>
  <c r="O219" i="3"/>
  <c r="J219" i="3" s="1"/>
  <c r="O325" i="3"/>
  <c r="J325" i="3" s="1"/>
  <c r="O316" i="3"/>
  <c r="J316" i="3" s="1"/>
  <c r="O292" i="3"/>
  <c r="J292" i="3" s="1"/>
  <c r="O284" i="3"/>
  <c r="J284" i="3" s="1"/>
  <c r="O268" i="3"/>
  <c r="J268" i="3" s="1"/>
  <c r="O245" i="3"/>
  <c r="J245" i="3" s="1"/>
  <c r="O237" i="3"/>
  <c r="J237" i="3" s="1"/>
  <c r="O222" i="3"/>
  <c r="J222" i="3" s="1"/>
  <c r="O206" i="3"/>
  <c r="J206" i="3" s="1"/>
  <c r="O198" i="3"/>
  <c r="J198" i="3" s="1"/>
  <c r="O91" i="3"/>
  <c r="J91" i="3" s="1"/>
  <c r="O46" i="3"/>
  <c r="J46" i="3" s="1"/>
  <c r="O571" i="3"/>
  <c r="J571" i="3" s="1"/>
  <c r="O566" i="3"/>
  <c r="J566" i="3" s="1"/>
  <c r="O547" i="3"/>
  <c r="J547" i="3" s="1"/>
  <c r="O419" i="3"/>
  <c r="J419" i="3" s="1"/>
  <c r="O368" i="3"/>
  <c r="J368" i="3" s="1"/>
  <c r="O295" i="3"/>
  <c r="J295" i="3" s="1"/>
  <c r="O279" i="3"/>
  <c r="J279" i="3" s="1"/>
  <c r="O248" i="3"/>
  <c r="J248" i="3" s="1"/>
  <c r="O322" i="3"/>
  <c r="J322" i="3" s="1"/>
  <c r="O298" i="3"/>
  <c r="J298" i="3" s="1"/>
  <c r="O290" i="3"/>
  <c r="J290" i="3" s="1"/>
  <c r="O274" i="3"/>
  <c r="J274" i="3" s="1"/>
  <c r="O250" i="3"/>
  <c r="J250" i="3" s="1"/>
  <c r="O156" i="3"/>
  <c r="J156" i="3" s="1"/>
  <c r="O140" i="3"/>
  <c r="J140" i="3" s="1"/>
  <c r="O124" i="3"/>
  <c r="J124" i="3" s="1"/>
  <c r="O116" i="3"/>
  <c r="J116" i="3" s="1"/>
  <c r="O100" i="3"/>
  <c r="J100" i="3" s="1"/>
  <c r="O41" i="3"/>
  <c r="J41" i="3" s="1"/>
  <c r="O20" i="3"/>
  <c r="J20" i="3" s="1"/>
  <c r="O17" i="3"/>
  <c r="J17" i="3" s="1"/>
  <c r="O572" i="3"/>
  <c r="J572" i="3" s="1"/>
  <c r="O564" i="3"/>
  <c r="J564" i="3" s="1"/>
  <c r="O540" i="3"/>
  <c r="J540" i="3" s="1"/>
  <c r="O516" i="3"/>
  <c r="J516" i="3" s="1"/>
  <c r="O380" i="3"/>
  <c r="J380" i="3" s="1"/>
  <c r="O372" i="3"/>
  <c r="J372" i="3" s="1"/>
  <c r="O348" i="3"/>
  <c r="J348" i="3" s="1"/>
  <c r="O340" i="3"/>
  <c r="J340" i="3" s="1"/>
  <c r="O175" i="3"/>
  <c r="J175" i="3" s="1"/>
  <c r="O79" i="3"/>
  <c r="J79" i="3" s="1"/>
  <c r="O74" i="3"/>
  <c r="J74" i="3" s="1"/>
  <c r="O453" i="3"/>
  <c r="J453" i="3" s="1"/>
  <c r="O421" i="3"/>
  <c r="J421" i="3" s="1"/>
  <c r="O195" i="3"/>
  <c r="J195" i="3" s="1"/>
  <c r="O171" i="3"/>
  <c r="J171" i="3" s="1"/>
  <c r="O163" i="3"/>
  <c r="J163" i="3" s="1"/>
  <c r="O528" i="3"/>
  <c r="J528" i="3" s="1"/>
  <c r="O384" i="3"/>
  <c r="J384" i="3" s="1"/>
  <c r="O376" i="3"/>
  <c r="J376" i="3" s="1"/>
  <c r="O118" i="3"/>
  <c r="J118" i="3" s="1"/>
  <c r="O94" i="3"/>
  <c r="J94" i="3" s="1"/>
  <c r="O6" i="3"/>
  <c r="J6" i="3" s="1"/>
  <c r="O145" i="3"/>
  <c r="J145" i="3" s="1"/>
  <c r="O430" i="3"/>
  <c r="J430" i="3" s="1"/>
  <c r="O414" i="3"/>
  <c r="J414" i="3" s="1"/>
  <c r="O398" i="3"/>
  <c r="J398" i="3" s="1"/>
  <c r="O382" i="3"/>
  <c r="J382" i="3" s="1"/>
  <c r="O301" i="3"/>
  <c r="J301" i="3" s="1"/>
  <c r="O285" i="3"/>
  <c r="J285" i="3" s="1"/>
  <c r="O277" i="3"/>
  <c r="J277" i="3" s="1"/>
  <c r="O261" i="3"/>
  <c r="J261" i="3" s="1"/>
  <c r="O159" i="3"/>
  <c r="J159" i="3" s="1"/>
  <c r="O151" i="3"/>
  <c r="J151" i="3" s="1"/>
  <c r="O135" i="3"/>
  <c r="J135" i="3" s="1"/>
  <c r="O127" i="3"/>
  <c r="J127" i="3" s="1"/>
  <c r="O119" i="3"/>
  <c r="J119" i="3" s="1"/>
  <c r="O111" i="3"/>
  <c r="J111" i="3" s="1"/>
  <c r="O103" i="3"/>
  <c r="J103" i="3" s="1"/>
  <c r="O580" i="3"/>
  <c r="J580" i="3" s="1"/>
  <c r="O484" i="3"/>
  <c r="J484" i="3" s="1"/>
  <c r="O420" i="3"/>
  <c r="J420" i="3" s="1"/>
  <c r="O415" i="3"/>
  <c r="J415" i="3" s="1"/>
  <c r="O383" i="3"/>
  <c r="J383" i="3" s="1"/>
  <c r="O351" i="3"/>
  <c r="J351" i="3" s="1"/>
  <c r="O332" i="3"/>
  <c r="J332" i="3" s="1"/>
  <c r="O310" i="3"/>
  <c r="J310" i="3" s="1"/>
  <c r="O320" i="3"/>
  <c r="J320" i="3" s="1"/>
  <c r="O170" i="3"/>
  <c r="J170" i="3" s="1"/>
  <c r="O162" i="3"/>
  <c r="J162" i="3" s="1"/>
  <c r="O154" i="3"/>
  <c r="J154" i="3" s="1"/>
  <c r="O138" i="3"/>
  <c r="J138" i="3" s="1"/>
  <c r="O71" i="3"/>
  <c r="J71" i="3" s="1"/>
  <c r="O50" i="3"/>
  <c r="J50" i="3" s="1"/>
  <c r="O34" i="3"/>
  <c r="J34" i="3" s="1"/>
  <c r="O524" i="3"/>
  <c r="J524" i="3" s="1"/>
  <c r="O476" i="3"/>
  <c r="J476" i="3" s="1"/>
  <c r="O460" i="3"/>
  <c r="J460" i="3" s="1"/>
  <c r="O450" i="3"/>
  <c r="J450" i="3" s="1"/>
  <c r="O418" i="3"/>
  <c r="J418" i="3" s="1"/>
  <c r="O386" i="3"/>
  <c r="J386" i="3" s="1"/>
  <c r="O141" i="3"/>
  <c r="J141" i="3" s="1"/>
  <c r="O275" i="3"/>
  <c r="J275" i="3" s="1"/>
  <c r="O192" i="3"/>
  <c r="J192" i="3" s="1"/>
  <c r="O168" i="3"/>
  <c r="J168" i="3" s="1"/>
  <c r="O160" i="3"/>
  <c r="J160" i="3" s="1"/>
  <c r="O82" i="3"/>
  <c r="J82" i="3" s="1"/>
  <c r="O488" i="3"/>
  <c r="J488" i="3" s="1"/>
  <c r="O472" i="3"/>
  <c r="J472" i="3" s="1"/>
  <c r="O464" i="3"/>
  <c r="J464" i="3" s="1"/>
  <c r="O456" i="3"/>
  <c r="J456" i="3" s="1"/>
  <c r="O440" i="3"/>
  <c r="J440" i="3" s="1"/>
  <c r="O432" i="3"/>
  <c r="J432" i="3" s="1"/>
  <c r="O400" i="3"/>
  <c r="J400" i="3" s="1"/>
  <c r="O336" i="3"/>
  <c r="J336" i="3" s="1"/>
  <c r="O63" i="3"/>
  <c r="J63" i="3" s="1"/>
  <c r="O22" i="3"/>
  <c r="J22" i="3" s="1"/>
  <c r="O14" i="3"/>
  <c r="J14" i="3" s="1"/>
  <c r="O579" i="3"/>
  <c r="J579" i="3" s="1"/>
  <c r="O544" i="3"/>
  <c r="J544" i="3" s="1"/>
  <c r="O520" i="3"/>
  <c r="J520" i="3" s="1"/>
  <c r="O485" i="3"/>
  <c r="J485" i="3" s="1"/>
  <c r="O452" i="3"/>
  <c r="J452" i="3" s="1"/>
  <c r="O447" i="3"/>
  <c r="J447" i="3" s="1"/>
  <c r="O412" i="3"/>
  <c r="J412" i="3" s="1"/>
  <c r="O404" i="3"/>
  <c r="J404" i="3" s="1"/>
  <c r="O377" i="3"/>
  <c r="J377" i="3" s="1"/>
  <c r="O143" i="3"/>
  <c r="J143" i="3" s="1"/>
  <c r="O121" i="3"/>
  <c r="J121" i="3" s="1"/>
  <c r="O66" i="3"/>
  <c r="J66" i="3" s="1"/>
  <c r="O31" i="3"/>
  <c r="J31" i="3" s="1"/>
  <c r="O23" i="3"/>
  <c r="J23" i="3" s="1"/>
  <c r="O539" i="3"/>
  <c r="J539" i="3" s="1"/>
  <c r="O534" i="3"/>
  <c r="J534" i="3" s="1"/>
  <c r="O531" i="3"/>
  <c r="J531" i="3" s="1"/>
  <c r="O512" i="3"/>
  <c r="J512" i="3" s="1"/>
  <c r="O496" i="3"/>
  <c r="J496" i="3" s="1"/>
  <c r="O480" i="3"/>
  <c r="J480" i="3" s="1"/>
  <c r="O428" i="3"/>
  <c r="J428" i="3" s="1"/>
  <c r="O388" i="3"/>
  <c r="J388" i="3" s="1"/>
  <c r="O366" i="3"/>
  <c r="J366" i="3" s="1"/>
  <c r="O358" i="3"/>
  <c r="J358" i="3" s="1"/>
  <c r="O350" i="3"/>
  <c r="J350" i="3" s="1"/>
  <c r="O252" i="3"/>
  <c r="J252" i="3" s="1"/>
  <c r="O515" i="3"/>
  <c r="J515" i="3" s="1"/>
  <c r="O507" i="3"/>
  <c r="J507" i="3" s="1"/>
  <c r="O499" i="3"/>
  <c r="J499" i="3" s="1"/>
  <c r="O483" i="3"/>
  <c r="J483" i="3" s="1"/>
  <c r="O396" i="3"/>
  <c r="J396" i="3" s="1"/>
  <c r="O364" i="3"/>
  <c r="J364" i="3" s="1"/>
  <c r="O356" i="3"/>
  <c r="J356" i="3" s="1"/>
  <c r="O334" i="3"/>
  <c r="J334" i="3" s="1"/>
  <c r="O230" i="3"/>
  <c r="J230" i="3" s="1"/>
  <c r="O182" i="3"/>
  <c r="J182" i="3" s="1"/>
  <c r="O329" i="3"/>
  <c r="J329" i="3" s="1"/>
  <c r="O318" i="3"/>
  <c r="J318" i="3" s="1"/>
  <c r="O304" i="3"/>
  <c r="J304" i="3" s="1"/>
  <c r="O288" i="3"/>
  <c r="J288" i="3" s="1"/>
  <c r="O253" i="3"/>
  <c r="J253" i="3" s="1"/>
  <c r="O246" i="3"/>
  <c r="J246" i="3" s="1"/>
  <c r="O235" i="3"/>
  <c r="J235" i="3" s="1"/>
  <c r="O220" i="3"/>
  <c r="J220" i="3" s="1"/>
  <c r="O209" i="3"/>
  <c r="J209" i="3" s="1"/>
  <c r="O196" i="3"/>
  <c r="J196" i="3" s="1"/>
  <c r="O193" i="3"/>
  <c r="J193" i="3" s="1"/>
  <c r="O98" i="3"/>
  <c r="J98" i="3" s="1"/>
  <c r="O59" i="3"/>
  <c r="J59" i="3" s="1"/>
  <c r="O37" i="3"/>
  <c r="J37" i="3" s="1"/>
  <c r="O13" i="3"/>
  <c r="J13" i="3" s="1"/>
  <c r="O10" i="3"/>
  <c r="J10" i="3" s="1"/>
  <c r="O578" i="3"/>
  <c r="J578" i="3" s="1"/>
  <c r="O548" i="3"/>
  <c r="J548" i="3" s="1"/>
  <c r="O532" i="3"/>
  <c r="J532" i="3" s="1"/>
  <c r="O510" i="3"/>
  <c r="J510" i="3" s="1"/>
  <c r="O505" i="3"/>
  <c r="J505" i="3" s="1"/>
  <c r="O486" i="3"/>
  <c r="J486" i="3" s="1"/>
  <c r="O448" i="3"/>
  <c r="J448" i="3" s="1"/>
  <c r="O424" i="3"/>
  <c r="J424" i="3" s="1"/>
  <c r="O389" i="3"/>
  <c r="J389" i="3" s="1"/>
  <c r="O354" i="3"/>
  <c r="J354" i="3" s="1"/>
  <c r="O190" i="3"/>
  <c r="J190" i="3" s="1"/>
  <c r="O146" i="3"/>
  <c r="J146" i="3" s="1"/>
  <c r="O324" i="3"/>
  <c r="J324" i="3" s="1"/>
  <c r="O321" i="3"/>
  <c r="J321" i="3" s="1"/>
  <c r="O307" i="3"/>
  <c r="J307" i="3" s="1"/>
  <c r="O296" i="3"/>
  <c r="J296" i="3" s="1"/>
  <c r="O291" i="3"/>
  <c r="J291" i="3" s="1"/>
  <c r="O283" i="3"/>
  <c r="J283" i="3" s="1"/>
  <c r="O272" i="3"/>
  <c r="J272" i="3" s="1"/>
  <c r="O256" i="3"/>
  <c r="J256" i="3" s="1"/>
  <c r="O223" i="3"/>
  <c r="J223" i="3" s="1"/>
  <c r="O215" i="3"/>
  <c r="J215" i="3" s="1"/>
  <c r="O199" i="3"/>
  <c r="J199" i="3" s="1"/>
  <c r="O155" i="3"/>
  <c r="J155" i="3" s="1"/>
  <c r="O147" i="3"/>
  <c r="J147" i="3" s="1"/>
  <c r="O139" i="3"/>
  <c r="J139" i="3" s="1"/>
  <c r="O133" i="3"/>
  <c r="J133" i="3" s="1"/>
  <c r="O109" i="3"/>
  <c r="J109" i="3" s="1"/>
  <c r="O101" i="3"/>
  <c r="J101" i="3" s="1"/>
  <c r="O87" i="3"/>
  <c r="J87" i="3" s="1"/>
  <c r="O76" i="3"/>
  <c r="J76" i="3" s="1"/>
  <c r="O51" i="3"/>
  <c r="J51" i="3" s="1"/>
  <c r="O581" i="3"/>
  <c r="J581" i="3" s="1"/>
  <c r="O556" i="3"/>
  <c r="J556" i="3" s="1"/>
  <c r="O546" i="3"/>
  <c r="J546" i="3" s="1"/>
  <c r="O508" i="3"/>
  <c r="J508" i="3" s="1"/>
  <c r="O500" i="3"/>
  <c r="J500" i="3" s="1"/>
  <c r="O470" i="3"/>
  <c r="J470" i="3" s="1"/>
  <c r="O451" i="3"/>
  <c r="J451" i="3" s="1"/>
  <c r="O416" i="3"/>
  <c r="J416" i="3" s="1"/>
  <c r="O392" i="3"/>
  <c r="J392" i="3" s="1"/>
  <c r="O357" i="3"/>
  <c r="J357" i="3" s="1"/>
  <c r="O286" i="3"/>
  <c r="J286" i="3" s="1"/>
  <c r="O226" i="3"/>
  <c r="J226" i="3" s="1"/>
  <c r="O85" i="3"/>
  <c r="J85" i="3" s="1"/>
  <c r="O27" i="3"/>
  <c r="J27" i="3" s="1"/>
  <c r="O584" i="3"/>
  <c r="J584" i="3" s="1"/>
  <c r="O557" i="3"/>
  <c r="J557" i="3" s="1"/>
  <c r="O549" i="3"/>
  <c r="J549" i="3" s="1"/>
  <c r="O522" i="3"/>
  <c r="J522" i="3" s="1"/>
  <c r="O468" i="3"/>
  <c r="J468" i="3" s="1"/>
  <c r="O441" i="3"/>
  <c r="J441" i="3" s="1"/>
  <c r="O360" i="3"/>
  <c r="J360" i="3" s="1"/>
  <c r="O313" i="3"/>
  <c r="J313" i="3" s="1"/>
  <c r="O278" i="3"/>
  <c r="J278" i="3" s="1"/>
  <c r="O202" i="3"/>
  <c r="J202" i="3" s="1"/>
  <c r="O104" i="3"/>
  <c r="J104" i="3" s="1"/>
  <c r="O297" i="3"/>
  <c r="J297" i="3" s="1"/>
  <c r="O289" i="3"/>
  <c r="J289" i="3" s="1"/>
  <c r="O265" i="3"/>
  <c r="J265" i="3" s="1"/>
  <c r="O229" i="3"/>
  <c r="J229" i="3" s="1"/>
  <c r="O210" i="3"/>
  <c r="J210" i="3" s="1"/>
  <c r="O205" i="3"/>
  <c r="J205" i="3" s="1"/>
  <c r="O189" i="3"/>
  <c r="J189" i="3" s="1"/>
  <c r="O186" i="3"/>
  <c r="J186" i="3" s="1"/>
  <c r="O181" i="3"/>
  <c r="J181" i="3" s="1"/>
  <c r="O167" i="3"/>
  <c r="J167" i="3" s="1"/>
  <c r="O123" i="3"/>
  <c r="J123" i="3" s="1"/>
  <c r="O107" i="3"/>
  <c r="J107" i="3" s="1"/>
  <c r="O99" i="3"/>
  <c r="J99" i="3" s="1"/>
  <c r="O88" i="3"/>
  <c r="J88" i="3" s="1"/>
  <c r="O57" i="3"/>
  <c r="J57" i="3" s="1"/>
  <c r="O30" i="3"/>
  <c r="J30" i="3" s="1"/>
  <c r="O3" i="3"/>
  <c r="J3" i="3" s="1"/>
  <c r="O576" i="3"/>
  <c r="J576" i="3" s="1"/>
  <c r="O568" i="3"/>
  <c r="J568" i="3" s="1"/>
  <c r="O560" i="3"/>
  <c r="J560" i="3" s="1"/>
  <c r="O552" i="3"/>
  <c r="J552" i="3" s="1"/>
  <c r="O517" i="3"/>
  <c r="J517" i="3" s="1"/>
  <c r="O514" i="3"/>
  <c r="J514" i="3" s="1"/>
  <c r="O492" i="3"/>
  <c r="J492" i="3" s="1"/>
  <c r="O490" i="3"/>
  <c r="J490" i="3" s="1"/>
  <c r="O487" i="3"/>
  <c r="J487" i="3" s="1"/>
  <c r="O482" i="3"/>
  <c r="J482" i="3" s="1"/>
  <c r="O446" i="3"/>
  <c r="J446" i="3" s="1"/>
  <c r="O444" i="3"/>
  <c r="J444" i="3" s="1"/>
  <c r="O436" i="3"/>
  <c r="J436" i="3" s="1"/>
  <c r="O409" i="3"/>
  <c r="J409" i="3" s="1"/>
  <c r="O387" i="3"/>
  <c r="J387" i="3" s="1"/>
  <c r="O352" i="3"/>
  <c r="J352" i="3" s="1"/>
  <c r="O312" i="3"/>
  <c r="J312" i="3" s="1"/>
  <c r="O258" i="3"/>
  <c r="J258" i="3" s="1"/>
  <c r="O239" i="3"/>
  <c r="J239" i="3" s="1"/>
  <c r="O236" i="3"/>
  <c r="J236" i="3" s="1"/>
  <c r="O217" i="3"/>
  <c r="J217" i="3" s="1"/>
  <c r="O214" i="3"/>
  <c r="J214" i="3" s="1"/>
  <c r="O183" i="3"/>
  <c r="J183" i="3" s="1"/>
  <c r="O172" i="3"/>
  <c r="J172" i="3" s="1"/>
  <c r="O132" i="3"/>
  <c r="J132" i="3" s="1"/>
  <c r="O129" i="3"/>
  <c r="J129" i="3" s="1"/>
  <c r="O126" i="3"/>
  <c r="J126" i="3" s="1"/>
  <c r="O95" i="3"/>
  <c r="J95" i="3" s="1"/>
  <c r="O83" i="3"/>
  <c r="J83" i="3" s="1"/>
  <c r="O77" i="3"/>
  <c r="J77" i="3" s="1"/>
  <c r="O68" i="3"/>
  <c r="J68" i="3" s="1"/>
  <c r="O65" i="3"/>
  <c r="J65" i="3" s="1"/>
  <c r="O60" i="3"/>
  <c r="J60" i="3" s="1"/>
  <c r="O45" i="3"/>
  <c r="J45" i="3" s="1"/>
  <c r="O42" i="3"/>
  <c r="J42" i="3" s="1"/>
  <c r="O33" i="3"/>
  <c r="J33" i="3" s="1"/>
  <c r="O28" i="3"/>
  <c r="J28" i="3" s="1"/>
  <c r="O25" i="3"/>
  <c r="J25" i="3" s="1"/>
  <c r="O565" i="3"/>
  <c r="J565" i="3" s="1"/>
  <c r="O554" i="3"/>
  <c r="J554" i="3" s="1"/>
  <c r="O551" i="3"/>
  <c r="J551" i="3" s="1"/>
  <c r="O233" i="3"/>
  <c r="J233" i="3" s="1"/>
  <c r="O150" i="3"/>
  <c r="J150" i="3" s="1"/>
  <c r="O110" i="3"/>
  <c r="J110" i="3" s="1"/>
  <c r="O89" i="3"/>
  <c r="J89" i="3" s="1"/>
  <c r="O86" i="3"/>
  <c r="J86" i="3" s="1"/>
  <c r="O502" i="3"/>
  <c r="J502" i="3" s="1"/>
  <c r="O264" i="3"/>
  <c r="J264" i="3" s="1"/>
  <c r="O153" i="3"/>
  <c r="J153" i="3" s="1"/>
  <c r="O280" i="3"/>
  <c r="J280" i="3" s="1"/>
  <c r="O259" i="3"/>
  <c r="J259" i="3" s="1"/>
  <c r="O234" i="3"/>
  <c r="J234" i="3" s="1"/>
  <c r="O173" i="3"/>
  <c r="J173" i="3" s="1"/>
  <c r="O130" i="3"/>
  <c r="J130" i="3" s="1"/>
  <c r="O96" i="3"/>
  <c r="J96" i="3" s="1"/>
  <c r="O84" i="3"/>
  <c r="J84" i="3" s="1"/>
  <c r="O75" i="3"/>
  <c r="J75" i="3" s="1"/>
  <c r="O69" i="3"/>
  <c r="J69" i="3" s="1"/>
  <c r="O61" i="3"/>
  <c r="J61" i="3" s="1"/>
  <c r="O58" i="3"/>
  <c r="J58" i="3" s="1"/>
  <c r="O49" i="3"/>
  <c r="J49" i="3" s="1"/>
  <c r="O43" i="3"/>
  <c r="J43" i="3" s="1"/>
  <c r="O563" i="3"/>
  <c r="J563" i="3" s="1"/>
  <c r="O519" i="3"/>
  <c r="J519" i="3" s="1"/>
  <c r="O178" i="3"/>
  <c r="J178" i="3" s="1"/>
  <c r="O166" i="3"/>
  <c r="J166" i="3" s="1"/>
  <c r="O328" i="3"/>
  <c r="J328" i="3" s="1"/>
  <c r="O323" i="3"/>
  <c r="J323" i="3" s="1"/>
  <c r="O317" i="3"/>
  <c r="J317" i="3" s="1"/>
  <c r="O311" i="3"/>
  <c r="J311" i="3" s="1"/>
  <c r="O326" i="3"/>
  <c r="J326" i="3" s="1"/>
  <c r="O314" i="3"/>
  <c r="J314" i="3" s="1"/>
  <c r="O308" i="3"/>
  <c r="J308" i="3" s="1"/>
  <c r="O305" i="3"/>
  <c r="J305" i="3" s="1"/>
  <c r="O302" i="3"/>
  <c r="J302" i="3" s="1"/>
  <c r="O299" i="3"/>
  <c r="J299" i="3" s="1"/>
  <c r="O293" i="3"/>
  <c r="J293" i="3" s="1"/>
  <c r="O281" i="3"/>
  <c r="J281" i="3" s="1"/>
  <c r="O269" i="3"/>
  <c r="J269" i="3" s="1"/>
  <c r="O243" i="3"/>
  <c r="J243" i="3" s="1"/>
  <c r="O227" i="3"/>
  <c r="J227" i="3" s="1"/>
  <c r="O224" i="3"/>
  <c r="J224" i="3" s="1"/>
  <c r="O218" i="3"/>
  <c r="J218" i="3" s="1"/>
  <c r="O213" i="3"/>
  <c r="J213" i="3" s="1"/>
  <c r="O207" i="3"/>
  <c r="J207" i="3" s="1"/>
  <c r="O204" i="3"/>
  <c r="J204" i="3" s="1"/>
  <c r="O187" i="3"/>
  <c r="J187" i="3" s="1"/>
  <c r="O179" i="3"/>
  <c r="J179" i="3" s="1"/>
  <c r="O157" i="3"/>
  <c r="J157" i="3" s="1"/>
  <c r="O148" i="3"/>
  <c r="J148" i="3" s="1"/>
  <c r="O128" i="3"/>
  <c r="J128" i="3" s="1"/>
  <c r="O125" i="3"/>
  <c r="J125" i="3" s="1"/>
  <c r="O122" i="3"/>
  <c r="J122" i="3" s="1"/>
  <c r="O108" i="3"/>
  <c r="J108" i="3" s="1"/>
  <c r="O102" i="3"/>
  <c r="J102" i="3" s="1"/>
  <c r="O81" i="3"/>
  <c r="J81" i="3" s="1"/>
  <c r="O78" i="3"/>
  <c r="J78" i="3" s="1"/>
  <c r="O64" i="3"/>
  <c r="J64" i="3" s="1"/>
  <c r="O53" i="3"/>
  <c r="J53" i="3" s="1"/>
  <c r="O47" i="3"/>
  <c r="J47" i="3" s="1"/>
  <c r="O38" i="3"/>
  <c r="J38" i="3" s="1"/>
  <c r="O24" i="3"/>
  <c r="J24" i="3" s="1"/>
  <c r="O21" i="3"/>
  <c r="J21" i="3" s="1"/>
  <c r="O18" i="3"/>
  <c r="J18" i="3" s="1"/>
  <c r="O569" i="3"/>
  <c r="J569" i="3" s="1"/>
  <c r="O536" i="3"/>
  <c r="J536" i="3" s="1"/>
  <c r="O525" i="3"/>
  <c r="J525" i="3" s="1"/>
  <c r="O467" i="3"/>
  <c r="J467" i="3" s="1"/>
  <c r="O408" i="3"/>
  <c r="J408" i="3" s="1"/>
  <c r="O266" i="3"/>
  <c r="J266" i="3" s="1"/>
  <c r="O263" i="3"/>
  <c r="J263" i="3" s="1"/>
  <c r="O257" i="3"/>
  <c r="J257" i="3" s="1"/>
  <c r="O254" i="3"/>
  <c r="J254" i="3" s="1"/>
  <c r="O238" i="3"/>
  <c r="J238" i="3" s="1"/>
  <c r="O216" i="3"/>
  <c r="J216" i="3" s="1"/>
  <c r="O201" i="3"/>
  <c r="J201" i="3" s="1"/>
  <c r="O164" i="3"/>
  <c r="J164" i="3" s="1"/>
  <c r="O142" i="3"/>
  <c r="J142" i="3" s="1"/>
  <c r="O67" i="3"/>
  <c r="J67" i="3" s="1"/>
  <c r="O586" i="3"/>
  <c r="J586" i="3" s="1"/>
  <c r="O583" i="3"/>
  <c r="J583" i="3" s="1"/>
  <c r="O473" i="3"/>
  <c r="J473" i="3" s="1"/>
  <c r="O327" i="3"/>
  <c r="J327" i="3" s="1"/>
  <c r="O315" i="3"/>
  <c r="J315" i="3" s="1"/>
  <c r="O309" i="3"/>
  <c r="J309" i="3" s="1"/>
  <c r="O306" i="3"/>
  <c r="J306" i="3" s="1"/>
  <c r="O300" i="3"/>
  <c r="J300" i="3" s="1"/>
  <c r="O294" i="3"/>
  <c r="J294" i="3" s="1"/>
  <c r="O282" i="3"/>
  <c r="J282" i="3" s="1"/>
  <c r="O276" i="3"/>
  <c r="J276" i="3" s="1"/>
  <c r="O273" i="3"/>
  <c r="J273" i="3" s="1"/>
  <c r="O270" i="3"/>
  <c r="J270" i="3" s="1"/>
  <c r="O267" i="3"/>
  <c r="J267" i="3" s="1"/>
  <c r="O260" i="3"/>
  <c r="J260" i="3" s="1"/>
  <c r="O249" i="3"/>
  <c r="J249" i="3" s="1"/>
  <c r="O241" i="3"/>
  <c r="J241" i="3" s="1"/>
  <c r="O228" i="3"/>
  <c r="J228" i="3" s="1"/>
  <c r="O211" i="3"/>
  <c r="J211" i="3" s="1"/>
  <c r="O191" i="3"/>
  <c r="J191" i="3" s="1"/>
  <c r="O188" i="3"/>
  <c r="J188" i="3" s="1"/>
  <c r="O185" i="3"/>
  <c r="J185" i="3" s="1"/>
  <c r="O180" i="3"/>
  <c r="J180" i="3" s="1"/>
  <c r="O174" i="3"/>
  <c r="J174" i="3" s="1"/>
  <c r="O137" i="3"/>
  <c r="J137" i="3" s="1"/>
  <c r="O134" i="3"/>
  <c r="J134" i="3" s="1"/>
  <c r="O115" i="3"/>
  <c r="J115" i="3" s="1"/>
  <c r="O106" i="3"/>
  <c r="J106" i="3" s="1"/>
  <c r="O62" i="3"/>
  <c r="J62" i="3" s="1"/>
  <c r="O54" i="3"/>
  <c r="J54" i="3" s="1"/>
  <c r="O48" i="3"/>
  <c r="J48" i="3" s="1"/>
  <c r="O39" i="3"/>
  <c r="J39" i="3" s="1"/>
  <c r="O11" i="3"/>
  <c r="J11" i="3" s="1"/>
  <c r="O537" i="3"/>
  <c r="J537" i="3" s="1"/>
  <c r="O504" i="3"/>
  <c r="J504" i="3" s="1"/>
  <c r="O493" i="3"/>
  <c r="J493" i="3" s="1"/>
  <c r="O344" i="3"/>
  <c r="J344" i="3" s="1"/>
  <c r="O15" i="3"/>
  <c r="J15" i="3" s="1"/>
  <c r="O12" i="3"/>
  <c r="J12" i="3" s="1"/>
  <c r="O575" i="3"/>
  <c r="J575" i="3" s="1"/>
  <c r="O561" i="3"/>
  <c r="J561" i="3" s="1"/>
  <c r="O558" i="3"/>
  <c r="J558" i="3" s="1"/>
  <c r="O543" i="3"/>
  <c r="J543" i="3" s="1"/>
  <c r="O529" i="3"/>
  <c r="J529" i="3" s="1"/>
  <c r="O526" i="3"/>
  <c r="J526" i="3" s="1"/>
  <c r="O511" i="3"/>
  <c r="J511" i="3" s="1"/>
  <c r="O497" i="3"/>
  <c r="J497" i="3" s="1"/>
  <c r="O479" i="3"/>
  <c r="J479" i="3" s="1"/>
  <c r="O465" i="3"/>
  <c r="J465" i="3" s="1"/>
  <c r="O438" i="3"/>
  <c r="J438" i="3" s="1"/>
  <c r="O433" i="3"/>
  <c r="J433" i="3" s="1"/>
  <c r="O406" i="3"/>
  <c r="J406" i="3" s="1"/>
  <c r="O401" i="3"/>
  <c r="J401" i="3" s="1"/>
  <c r="O374" i="3"/>
  <c r="J374" i="3" s="1"/>
  <c r="O369" i="3"/>
  <c r="J369" i="3" s="1"/>
  <c r="O342" i="3"/>
  <c r="J342" i="3" s="1"/>
  <c r="O337" i="3"/>
  <c r="J337" i="3" s="1"/>
  <c r="O212" i="3"/>
  <c r="J212" i="3" s="1"/>
  <c r="O203" i="3"/>
  <c r="J203" i="3" s="1"/>
  <c r="O197" i="3"/>
  <c r="J197" i="3" s="1"/>
  <c r="O194" i="3"/>
  <c r="J194" i="3" s="1"/>
  <c r="O165" i="3"/>
  <c r="J165" i="3" s="1"/>
  <c r="O158" i="3"/>
  <c r="J158" i="3" s="1"/>
  <c r="O152" i="3"/>
  <c r="J152" i="3" s="1"/>
  <c r="O149" i="3"/>
  <c r="J149" i="3" s="1"/>
  <c r="O131" i="3"/>
  <c r="J131" i="3" s="1"/>
  <c r="O117" i="3"/>
  <c r="J117" i="3" s="1"/>
  <c r="O114" i="3"/>
  <c r="J114" i="3" s="1"/>
  <c r="O92" i="3"/>
  <c r="J92" i="3" s="1"/>
  <c r="O73" i="3"/>
  <c r="J73" i="3" s="1"/>
  <c r="O70" i="3"/>
  <c r="J70" i="3" s="1"/>
  <c r="O44" i="3"/>
  <c r="J44" i="3" s="1"/>
  <c r="O35" i="3"/>
  <c r="J35" i="3" s="1"/>
  <c r="O29" i="3"/>
  <c r="J29" i="3" s="1"/>
  <c r="O26" i="3"/>
  <c r="J26" i="3" s="1"/>
  <c r="O7" i="3"/>
  <c r="J7" i="3" s="1"/>
  <c r="O573" i="3"/>
  <c r="J573" i="3" s="1"/>
  <c r="O570" i="3"/>
  <c r="J570" i="3" s="1"/>
  <c r="O555" i="3"/>
  <c r="J555" i="3" s="1"/>
  <c r="O541" i="3"/>
  <c r="J541" i="3" s="1"/>
  <c r="O538" i="3"/>
  <c r="J538" i="3" s="1"/>
  <c r="O523" i="3"/>
  <c r="J523" i="3" s="1"/>
  <c r="O509" i="3"/>
  <c r="J509" i="3" s="1"/>
  <c r="O506" i="3"/>
  <c r="J506" i="3" s="1"/>
  <c r="O494" i="3"/>
  <c r="J494" i="3" s="1"/>
  <c r="O491" i="3"/>
  <c r="J491" i="3" s="1"/>
  <c r="O477" i="3"/>
  <c r="J477" i="3" s="1"/>
  <c r="O474" i="3"/>
  <c r="J474" i="3" s="1"/>
  <c r="O462" i="3"/>
  <c r="J462" i="3" s="1"/>
  <c r="O459" i="3"/>
  <c r="J459" i="3" s="1"/>
  <c r="O445" i="3"/>
  <c r="J445" i="3" s="1"/>
  <c r="O442" i="3"/>
  <c r="J442" i="3" s="1"/>
  <c r="O439" i="3"/>
  <c r="J439" i="3" s="1"/>
  <c r="O427" i="3"/>
  <c r="J427" i="3" s="1"/>
  <c r="O413" i="3"/>
  <c r="J413" i="3" s="1"/>
  <c r="O410" i="3"/>
  <c r="J410" i="3" s="1"/>
  <c r="O407" i="3"/>
  <c r="J407" i="3" s="1"/>
  <c r="O395" i="3"/>
  <c r="J395" i="3" s="1"/>
  <c r="O381" i="3"/>
  <c r="J381" i="3" s="1"/>
  <c r="O378" i="3"/>
  <c r="J378" i="3" s="1"/>
  <c r="O375" i="3"/>
  <c r="J375" i="3" s="1"/>
  <c r="O363" i="3"/>
  <c r="J363" i="3" s="1"/>
  <c r="O349" i="3"/>
  <c r="J349" i="3" s="1"/>
  <c r="O346" i="3"/>
  <c r="J346" i="3" s="1"/>
  <c r="O343" i="3"/>
  <c r="J343" i="3" s="1"/>
  <c r="O331" i="3"/>
  <c r="J331" i="3" s="1"/>
  <c r="O4" i="3"/>
  <c r="J4" i="3" s="1"/>
  <c r="O585" i="3"/>
  <c r="J585" i="3" s="1"/>
  <c r="O582" i="3"/>
  <c r="J582" i="3" s="1"/>
  <c r="O567" i="3"/>
  <c r="J567" i="3" s="1"/>
  <c r="O553" i="3"/>
  <c r="J553" i="3" s="1"/>
  <c r="O550" i="3"/>
  <c r="J550" i="3" s="1"/>
  <c r="O535" i="3"/>
  <c r="J535" i="3" s="1"/>
  <c r="O521" i="3"/>
  <c r="J521" i="3" s="1"/>
  <c r="O518" i="3"/>
  <c r="J518" i="3" s="1"/>
  <c r="O503" i="3"/>
  <c r="J503" i="3" s="1"/>
  <c r="O489" i="3"/>
  <c r="J489" i="3" s="1"/>
  <c r="O471" i="3"/>
  <c r="J471" i="3" s="1"/>
  <c r="O457" i="3"/>
  <c r="J457" i="3" s="1"/>
  <c r="O425" i="3"/>
  <c r="J425" i="3" s="1"/>
  <c r="O393" i="3"/>
  <c r="J393" i="3" s="1"/>
  <c r="O361" i="3"/>
  <c r="J361" i="3" s="1"/>
  <c r="O562" i="3"/>
  <c r="J562" i="3" s="1"/>
  <c r="O533" i="3"/>
  <c r="J533" i="3" s="1"/>
  <c r="O530" i="3"/>
  <c r="J530" i="3" s="1"/>
  <c r="O501" i="3"/>
  <c r="J501" i="3" s="1"/>
  <c r="O498" i="3"/>
  <c r="J498" i="3" s="1"/>
  <c r="O495" i="3"/>
  <c r="J495" i="3" s="1"/>
  <c r="O469" i="3"/>
  <c r="J469" i="3" s="1"/>
  <c r="O466" i="3"/>
  <c r="J466" i="3" s="1"/>
  <c r="O463" i="3"/>
  <c r="J463" i="3" s="1"/>
  <c r="O437" i="3"/>
  <c r="J437" i="3" s="1"/>
  <c r="O434" i="3"/>
  <c r="J434" i="3" s="1"/>
  <c r="O431" i="3"/>
  <c r="J431" i="3" s="1"/>
  <c r="O405" i="3"/>
  <c r="J405" i="3" s="1"/>
  <c r="O402" i="3"/>
  <c r="J402" i="3" s="1"/>
  <c r="O399" i="3"/>
  <c r="J399" i="3" s="1"/>
  <c r="O373" i="3"/>
  <c r="J373" i="3" s="1"/>
  <c r="O370" i="3"/>
  <c r="J370" i="3" s="1"/>
  <c r="O367" i="3"/>
  <c r="J367" i="3" s="1"/>
  <c r="O355" i="3"/>
  <c r="J355" i="3" s="1"/>
  <c r="O341" i="3"/>
  <c r="J341" i="3" s="1"/>
  <c r="O338" i="3"/>
  <c r="J338" i="3" s="1"/>
  <c r="O335" i="3"/>
  <c r="J335" i="3" s="1"/>
  <c r="O93" i="3"/>
  <c r="J93" i="3" s="1"/>
  <c r="O55" i="3"/>
  <c r="J55" i="3" s="1"/>
  <c r="O52" i="3"/>
  <c r="J52" i="3" s="1"/>
  <c r="O36" i="3"/>
  <c r="J36" i="3" s="1"/>
  <c r="O19" i="3"/>
  <c r="J19" i="3" s="1"/>
  <c r="O5" i="3"/>
  <c r="J5" i="3" s="1"/>
  <c r="O577" i="3"/>
  <c r="J577" i="3" s="1"/>
  <c r="O574" i="3"/>
  <c r="J574" i="3" s="1"/>
  <c r="O559" i="3"/>
  <c r="J559" i="3" s="1"/>
  <c r="O545" i="3"/>
  <c r="J545" i="3" s="1"/>
  <c r="O542" i="3"/>
  <c r="J542" i="3" s="1"/>
  <c r="O527" i="3"/>
  <c r="J527" i="3" s="1"/>
  <c r="O513" i="3"/>
  <c r="J513" i="3" s="1"/>
  <c r="O481" i="3"/>
  <c r="J481" i="3" s="1"/>
  <c r="O454" i="3"/>
  <c r="J454" i="3" s="1"/>
  <c r="O449" i="3"/>
  <c r="J449" i="3" s="1"/>
  <c r="O422" i="3"/>
  <c r="J422" i="3" s="1"/>
  <c r="O417" i="3"/>
  <c r="J417" i="3" s="1"/>
  <c r="O390" i="3"/>
  <c r="J390" i="3" s="1"/>
  <c r="O385" i="3"/>
  <c r="J385" i="3" s="1"/>
  <c r="O353" i="3"/>
  <c r="J353" i="3" s="1"/>
  <c r="O478" i="3"/>
  <c r="J478" i="3" s="1"/>
  <c r="O475" i="3"/>
  <c r="J475" i="3" s="1"/>
  <c r="O461" i="3"/>
  <c r="J461" i="3" s="1"/>
  <c r="O458" i="3"/>
  <c r="J458" i="3" s="1"/>
  <c r="O455" i="3"/>
  <c r="J455" i="3" s="1"/>
  <c r="O443" i="3"/>
  <c r="J443" i="3" s="1"/>
  <c r="O429" i="3"/>
  <c r="J429" i="3" s="1"/>
  <c r="O426" i="3"/>
  <c r="J426" i="3" s="1"/>
  <c r="O423" i="3"/>
  <c r="J423" i="3" s="1"/>
  <c r="O411" i="3"/>
  <c r="J411" i="3" s="1"/>
  <c r="O397" i="3"/>
  <c r="J397" i="3" s="1"/>
  <c r="O394" i="3"/>
  <c r="J394" i="3" s="1"/>
  <c r="O391" i="3"/>
  <c r="J391" i="3" s="1"/>
  <c r="O379" i="3"/>
  <c r="J379" i="3" s="1"/>
  <c r="O365" i="3"/>
  <c r="J365" i="3" s="1"/>
  <c r="O362" i="3"/>
  <c r="J362" i="3" s="1"/>
  <c r="O359" i="3"/>
  <c r="J359" i="3" s="1"/>
  <c r="O347" i="3"/>
  <c r="J347" i="3" s="1"/>
  <c r="O333" i="3"/>
  <c r="J333" i="3" s="1"/>
  <c r="O330" i="3"/>
  <c r="J330" i="3" s="1"/>
  <c r="O435" i="3"/>
  <c r="J435" i="3" s="1"/>
  <c r="O403" i="3"/>
  <c r="J403" i="3" s="1"/>
  <c r="O371" i="3"/>
  <c r="J371" i="3" s="1"/>
  <c r="O339" i="3"/>
  <c r="J339" i="3" s="1"/>
  <c r="O3" i="5"/>
  <c r="J3" i="5" s="1"/>
  <c r="J18" i="5"/>
  <c r="O32" i="5"/>
  <c r="J40" i="5"/>
  <c r="J49" i="5"/>
  <c r="O81" i="5"/>
  <c r="J81" i="5" s="1"/>
  <c r="J107" i="5"/>
  <c r="J139" i="5"/>
  <c r="O210" i="5"/>
  <c r="J210" i="5" s="1"/>
  <c r="O16" i="5"/>
  <c r="J16" i="5" s="1"/>
  <c r="J64" i="5"/>
  <c r="J124" i="5"/>
  <c r="O169" i="5"/>
  <c r="J169" i="5" s="1"/>
  <c r="J42" i="5"/>
  <c r="J70" i="5"/>
  <c r="J121" i="5"/>
  <c r="J153" i="5"/>
  <c r="J198" i="5"/>
  <c r="J14" i="5"/>
  <c r="J17" i="5"/>
  <c r="J30" i="5"/>
  <c r="J48" i="5"/>
  <c r="J57" i="5"/>
  <c r="J66" i="5"/>
  <c r="J94" i="5"/>
  <c r="J54" i="5"/>
  <c r="J72" i="5"/>
  <c r="J90" i="5"/>
  <c r="J123" i="5"/>
  <c r="J155" i="5"/>
  <c r="O178" i="5"/>
  <c r="J178" i="5" s="1"/>
  <c r="O57" i="5"/>
  <c r="J10" i="5"/>
  <c r="O8" i="5"/>
  <c r="J8" i="5" s="1"/>
  <c r="O24" i="5"/>
  <c r="J24" i="5" s="1"/>
  <c r="J32" i="5"/>
  <c r="J41" i="5"/>
  <c r="J50" i="5"/>
  <c r="O73" i="5"/>
  <c r="J73" i="5" s="1"/>
  <c r="J78" i="5"/>
  <c r="O201" i="5"/>
  <c r="J111" i="5"/>
  <c r="J127" i="5"/>
  <c r="J143" i="5"/>
  <c r="J159" i="5"/>
  <c r="J177" i="5"/>
  <c r="O180" i="5"/>
  <c r="J180" i="5" s="1"/>
  <c r="J191" i="5"/>
  <c r="J209" i="5"/>
  <c r="O212" i="5"/>
  <c r="J212" i="5" s="1"/>
  <c r="J259" i="5"/>
  <c r="J312" i="5"/>
  <c r="O108" i="5"/>
  <c r="J108" i="5" s="1"/>
  <c r="O124" i="5"/>
  <c r="O140" i="5"/>
  <c r="J140" i="5" s="1"/>
  <c r="O156" i="5"/>
  <c r="J156" i="5" s="1"/>
  <c r="J185" i="5"/>
  <c r="O188" i="5"/>
  <c r="J188" i="5" s="1"/>
  <c r="J217" i="5"/>
  <c r="O220" i="5"/>
  <c r="J220" i="5" s="1"/>
  <c r="O102" i="5"/>
  <c r="J102" i="5" s="1"/>
  <c r="O118" i="5"/>
  <c r="J118" i="5" s="1"/>
  <c r="O134" i="5"/>
  <c r="J134" i="5" s="1"/>
  <c r="O150" i="5"/>
  <c r="J150" i="5" s="1"/>
  <c r="O174" i="5"/>
  <c r="J174" i="5" s="1"/>
  <c r="O206" i="5"/>
  <c r="J206" i="5" s="1"/>
  <c r="O248" i="5"/>
  <c r="J248" i="5" s="1"/>
  <c r="J103" i="5"/>
  <c r="J119" i="5"/>
  <c r="J135" i="5"/>
  <c r="J161" i="5"/>
  <c r="O164" i="5"/>
  <c r="J164" i="5" s="1"/>
  <c r="J175" i="5"/>
  <c r="O196" i="5"/>
  <c r="J196" i="5" s="1"/>
  <c r="J207" i="5"/>
  <c r="J225" i="5"/>
  <c r="O228" i="5"/>
  <c r="J228" i="5" s="1"/>
  <c r="O236" i="5"/>
  <c r="J236" i="5" s="1"/>
  <c r="O244" i="5"/>
  <c r="J244" i="5" s="1"/>
  <c r="J257" i="5"/>
  <c r="J264" i="5"/>
  <c r="J97" i="5"/>
  <c r="J129" i="5"/>
  <c r="O182" i="5"/>
  <c r="J182" i="5" s="1"/>
  <c r="O214" i="5"/>
  <c r="J214" i="5" s="1"/>
  <c r="O231" i="5"/>
  <c r="J231" i="5" s="1"/>
  <c r="J233" i="5"/>
  <c r="O239" i="5"/>
  <c r="J239" i="5" s="1"/>
  <c r="J241" i="5"/>
  <c r="O247" i="5"/>
  <c r="J247" i="5" s="1"/>
  <c r="J249" i="5"/>
  <c r="O251" i="5"/>
  <c r="J251" i="5" s="1"/>
  <c r="J260" i="5"/>
  <c r="J304" i="5"/>
  <c r="J183" i="5"/>
  <c r="J201" i="5"/>
  <c r="J215" i="5"/>
  <c r="J360" i="5"/>
  <c r="J280" i="5"/>
  <c r="O349" i="5"/>
  <c r="J349" i="5" s="1"/>
  <c r="J368" i="5"/>
  <c r="J284" i="5"/>
  <c r="J316" i="5"/>
  <c r="J348" i="5"/>
  <c r="O281" i="5"/>
  <c r="J281" i="5" s="1"/>
  <c r="O313" i="5"/>
  <c r="J313" i="5" s="1"/>
  <c r="O345" i="5"/>
  <c r="J345" i="5" s="1"/>
  <c r="O377" i="5"/>
  <c r="O390" i="5"/>
  <c r="J390" i="5" s="1"/>
  <c r="O449" i="5"/>
  <c r="O254" i="5"/>
  <c r="J254" i="5" s="1"/>
  <c r="J262" i="5"/>
  <c r="O270" i="5"/>
  <c r="J270" i="5" s="1"/>
  <c r="J278" i="5"/>
  <c r="O294" i="5"/>
  <c r="J294" i="5" s="1"/>
  <c r="O299" i="5"/>
  <c r="J299" i="5" s="1"/>
  <c r="O326" i="5"/>
  <c r="O331" i="5"/>
  <c r="J331" i="5" s="1"/>
  <c r="J342" i="5"/>
  <c r="O358" i="5"/>
  <c r="J358" i="5" s="1"/>
  <c r="O363" i="5"/>
  <c r="J363" i="5" s="1"/>
  <c r="J374" i="5"/>
  <c r="O409" i="5"/>
  <c r="J444" i="5"/>
  <c r="O473" i="5"/>
  <c r="J489" i="5"/>
  <c r="J492" i="5"/>
  <c r="O505" i="5"/>
  <c r="J505" i="5" s="1"/>
  <c r="J521" i="5"/>
  <c r="J524" i="5"/>
  <c r="O537" i="5"/>
  <c r="O569" i="5"/>
  <c r="O259" i="5"/>
  <c r="O275" i="5"/>
  <c r="J275" i="5" s="1"/>
  <c r="O289" i="5"/>
  <c r="J289" i="5" s="1"/>
  <c r="J300" i="5"/>
  <c r="J305" i="5"/>
  <c r="O321" i="5"/>
  <c r="J321" i="5" s="1"/>
  <c r="J332" i="5"/>
  <c r="J337" i="5"/>
  <c r="O353" i="5"/>
  <c r="J353" i="5" s="1"/>
  <c r="J364" i="5"/>
  <c r="J369" i="5"/>
  <c r="J401" i="5"/>
  <c r="J438" i="5"/>
  <c r="J465" i="5"/>
  <c r="J486" i="5"/>
  <c r="J518" i="5"/>
  <c r="J550" i="5"/>
  <c r="J582" i="5"/>
  <c r="J286" i="5"/>
  <c r="O302" i="5"/>
  <c r="J302" i="5" s="1"/>
  <c r="O307" i="5"/>
  <c r="J307" i="5" s="1"/>
  <c r="J318" i="5"/>
  <c r="O334" i="5"/>
  <c r="J334" i="5" s="1"/>
  <c r="O339" i="5"/>
  <c r="J339" i="5" s="1"/>
  <c r="J350" i="5"/>
  <c r="O366" i="5"/>
  <c r="J366" i="5" s="1"/>
  <c r="O371" i="5"/>
  <c r="J371" i="5" s="1"/>
  <c r="J382" i="5"/>
  <c r="J398" i="5"/>
  <c r="J425" i="5"/>
  <c r="J428" i="5"/>
  <c r="O457" i="5"/>
  <c r="J457" i="5" s="1"/>
  <c r="J462" i="5"/>
  <c r="O481" i="5"/>
  <c r="J481" i="5" s="1"/>
  <c r="J500" i="5"/>
  <c r="O513" i="5"/>
  <c r="J513" i="5" s="1"/>
  <c r="J532" i="5"/>
  <c r="O545" i="5"/>
  <c r="J545" i="5" s="1"/>
  <c r="J561" i="5"/>
  <c r="J564" i="5"/>
  <c r="O577" i="5"/>
  <c r="J577" i="5" s="1"/>
  <c r="J265" i="5"/>
  <c r="J308" i="5"/>
  <c r="J340" i="5"/>
  <c r="J372" i="5"/>
  <c r="J377" i="5"/>
  <c r="J449" i="5"/>
  <c r="J452" i="5"/>
  <c r="J494" i="5"/>
  <c r="J526" i="5"/>
  <c r="J558" i="5"/>
  <c r="O262" i="5"/>
  <c r="O278" i="5"/>
  <c r="O283" i="5"/>
  <c r="J283" i="5" s="1"/>
  <c r="O310" i="5"/>
  <c r="J310" i="5" s="1"/>
  <c r="O315" i="5"/>
  <c r="J315" i="5" s="1"/>
  <c r="J326" i="5"/>
  <c r="O342" i="5"/>
  <c r="O347" i="5"/>
  <c r="J347" i="5" s="1"/>
  <c r="O374" i="5"/>
  <c r="O379" i="5"/>
  <c r="J379" i="5" s="1"/>
  <c r="J409" i="5"/>
  <c r="J412" i="5"/>
  <c r="O441" i="5"/>
  <c r="J441" i="5" s="1"/>
  <c r="J446" i="5"/>
  <c r="J473" i="5"/>
  <c r="J476" i="5"/>
  <c r="O489" i="5"/>
  <c r="J508" i="5"/>
  <c r="O521" i="5"/>
  <c r="J537" i="5"/>
  <c r="J540" i="5"/>
  <c r="O553" i="5"/>
  <c r="J553" i="5" s="1"/>
  <c r="J569" i="5"/>
  <c r="J572" i="5"/>
  <c r="O585" i="5"/>
  <c r="J585" i="5" s="1"/>
  <c r="O244" i="3"/>
  <c r="J244" i="3" s="1"/>
  <c r="O184" i="3"/>
  <c r="J184" i="3" s="1"/>
  <c r="O120" i="3"/>
  <c r="J120" i="3" s="1"/>
  <c r="O56" i="3"/>
  <c r="J56" i="3" s="1"/>
  <c r="O16" i="3"/>
  <c r="J16" i="3" s="1"/>
  <c r="O303" i="3"/>
  <c r="J303" i="3" s="1"/>
  <c r="O271" i="3"/>
  <c r="J271" i="3" s="1"/>
  <c r="O262" i="3"/>
  <c r="J262" i="3" s="1"/>
  <c r="O240" i="3"/>
  <c r="J240" i="3" s="1"/>
  <c r="O231" i="3"/>
  <c r="J231" i="3" s="1"/>
  <c r="O208" i="3"/>
  <c r="J208" i="3" s="1"/>
  <c r="O177" i="3"/>
  <c r="J177" i="3" s="1"/>
  <c r="O144" i="3"/>
  <c r="J144" i="3" s="1"/>
  <c r="O113" i="3"/>
  <c r="J113" i="3" s="1"/>
  <c r="O80" i="3"/>
  <c r="J80" i="3" s="1"/>
  <c r="O40" i="3"/>
  <c r="J40" i="3" s="1"/>
  <c r="O9" i="3"/>
  <c r="J9" i="3" s="1"/>
  <c r="O232" i="3"/>
  <c r="J232" i="3" s="1"/>
  <c r="O161" i="3"/>
  <c r="J161" i="3" s="1"/>
  <c r="O97" i="3"/>
  <c r="J97" i="3" s="1"/>
  <c r="O319" i="3"/>
  <c r="J319" i="3" s="1"/>
  <c r="O287" i="3"/>
  <c r="J287" i="3" s="1"/>
  <c r="O255" i="3"/>
  <c r="J255" i="3" s="1"/>
  <c r="O247" i="3"/>
  <c r="J247" i="3" s="1"/>
  <c r="O225" i="3"/>
  <c r="J225" i="3" s="1"/>
  <c r="O176" i="3"/>
  <c r="J176" i="3" s="1"/>
  <c r="O112" i="3"/>
  <c r="J112" i="3" s="1"/>
  <c r="O8" i="3"/>
  <c r="J8" i="3" s="1"/>
  <c r="O251" i="3"/>
  <c r="J251" i="3" s="1"/>
  <c r="O221" i="3"/>
  <c r="J221" i="3" s="1"/>
  <c r="O200" i="3"/>
  <c r="J200" i="3" s="1"/>
  <c r="O169" i="3"/>
  <c r="J169" i="3" s="1"/>
  <c r="O136" i="3"/>
  <c r="J136" i="3" s="1"/>
  <c r="O105" i="3"/>
  <c r="J105" i="3" s="1"/>
  <c r="O72" i="3"/>
  <c r="J72" i="3" s="1"/>
  <c r="O32" i="3"/>
  <c r="J32" i="3" s="1"/>
  <c r="E30" i="7" l="1"/>
  <c r="E27" i="7"/>
  <c r="E69" i="7"/>
  <c r="E33" i="7"/>
  <c r="E16" i="7"/>
  <c r="E47" i="7"/>
  <c r="E26" i="7"/>
  <c r="E110" i="7"/>
  <c r="E51" i="7"/>
  <c r="E17" i="7"/>
  <c r="E101" i="7"/>
  <c r="E93" i="7"/>
  <c r="E36" i="7"/>
  <c r="E55" i="7"/>
  <c r="E18" i="7"/>
  <c r="E96" i="7"/>
  <c r="E46" i="7"/>
  <c r="E9" i="7"/>
  <c r="E48" i="7"/>
  <c r="E44" i="7"/>
  <c r="E85" i="7"/>
  <c r="E109" i="7"/>
  <c r="E89" i="7"/>
  <c r="E98" i="7"/>
  <c r="E45" i="7"/>
  <c r="E25" i="7"/>
  <c r="E99" i="7"/>
  <c r="E40" i="7"/>
  <c r="E61" i="7"/>
  <c r="E10" i="7"/>
  <c r="E43" i="7"/>
  <c r="E90" i="7"/>
  <c r="E72" i="7"/>
  <c r="E77" i="7"/>
  <c r="E4" i="7"/>
  <c r="E11" i="7"/>
  <c r="E50" i="7"/>
  <c r="E56" i="7"/>
  <c r="E114" i="7"/>
  <c r="E102" i="7"/>
  <c r="E64" i="7"/>
  <c r="E111" i="7"/>
  <c r="E79" i="7"/>
  <c r="E22" i="7"/>
  <c r="E54" i="7"/>
  <c r="E105" i="7"/>
  <c r="E107" i="7"/>
  <c r="E14" i="7"/>
  <c r="E119" i="7"/>
  <c r="E113" i="7"/>
  <c r="E74" i="7"/>
  <c r="E94" i="7"/>
  <c r="E42" i="7"/>
  <c r="E68" i="7"/>
  <c r="E57" i="7"/>
  <c r="E38" i="7"/>
  <c r="E23" i="7"/>
  <c r="E75" i="7"/>
  <c r="E31" i="7"/>
  <c r="E78" i="7"/>
  <c r="E52" i="7"/>
  <c r="E82" i="7"/>
  <c r="E88" i="7"/>
  <c r="E91" i="7"/>
  <c r="E7" i="7"/>
  <c r="E67" i="7"/>
  <c r="E13" i="7"/>
  <c r="E115" i="7"/>
  <c r="E73" i="7"/>
  <c r="E32" i="7"/>
  <c r="E112" i="7"/>
  <c r="E104" i="7"/>
  <c r="E24" i="7"/>
  <c r="E37" i="7"/>
  <c r="E12" i="7"/>
  <c r="E53" i="7"/>
  <c r="E106" i="7"/>
  <c r="E6" i="7"/>
  <c r="E5" i="7"/>
  <c r="E83" i="7" l="1"/>
  <c r="E116" i="7"/>
  <c r="E66" i="7"/>
  <c r="E103" i="7"/>
  <c r="E60" i="7"/>
  <c r="E108" i="7"/>
  <c r="F106" i="7" s="1"/>
  <c r="C26" i="8" s="1"/>
  <c r="E35" i="7"/>
  <c r="E81" i="7"/>
  <c r="E92" i="7"/>
  <c r="E3" i="7"/>
  <c r="E15" i="7"/>
  <c r="F11" i="7" s="1"/>
  <c r="C7" i="8" s="1"/>
  <c r="E41" i="7"/>
  <c r="E63" i="7"/>
  <c r="E58" i="7"/>
  <c r="E117" i="7"/>
  <c r="E65" i="7"/>
  <c r="E21" i="7"/>
  <c r="E70" i="7"/>
  <c r="E97" i="7"/>
  <c r="E20" i="7"/>
  <c r="E39" i="7"/>
  <c r="E49" i="7"/>
  <c r="E100" i="7"/>
  <c r="E95" i="7"/>
  <c r="E8" i="7"/>
  <c r="E76" i="7"/>
  <c r="E87" i="7"/>
  <c r="E80" i="7"/>
  <c r="E71" i="7"/>
  <c r="E84" i="7"/>
  <c r="E19" i="7"/>
  <c r="E28" i="7"/>
  <c r="E62" i="7"/>
  <c r="E118" i="7"/>
  <c r="E86" i="7"/>
  <c r="E34" i="7"/>
  <c r="E59" i="7"/>
  <c r="E29" i="7"/>
  <c r="G34" i="7" l="1"/>
  <c r="C12" i="8" s="1"/>
  <c r="G86" i="7"/>
  <c r="C21" i="8" s="1"/>
  <c r="F114" i="7"/>
  <c r="C27" i="8" s="1"/>
  <c r="F28" i="7"/>
  <c r="C9" i="8" s="1"/>
  <c r="F16" i="7"/>
  <c r="C8" i="8" s="1"/>
  <c r="F95" i="7"/>
  <c r="C25" i="8" s="1"/>
  <c r="F48" i="7"/>
  <c r="C16" i="8" s="1"/>
  <c r="F77" i="7"/>
  <c r="C18" i="8" s="1"/>
  <c r="F61" i="7"/>
  <c r="C17" i="8" s="1"/>
  <c r="F86" i="7"/>
  <c r="C24" i="8" s="1"/>
  <c r="F34" i="7"/>
  <c r="C15" i="8" s="1"/>
  <c r="P2" i="3"/>
  <c r="M2" i="3"/>
  <c r="N2" i="3"/>
  <c r="K2" i="3"/>
  <c r="L2" i="3"/>
  <c r="O2" i="3" l="1"/>
  <c r="J2" i="3" s="1"/>
  <c r="E2" i="7" s="1"/>
  <c r="G2" i="7" s="1"/>
  <c r="C3" i="8" s="1"/>
  <c r="C29" i="8" s="1"/>
  <c r="F2" i="7" l="1"/>
  <c r="C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BESSE Michael</author>
  </authors>
  <commentList>
    <comment ref="E1" authorId="0" shapeId="0" xr:uid="{00000000-0006-0000-0000-000001000000}">
      <text>
        <r>
          <rPr>
            <b/>
            <sz val="9"/>
            <color indexed="81"/>
            <rFont val="Tahoma"/>
            <family val="2"/>
          </rPr>
          <t xml:space="preserve">CHIR/INTERV : Chirurgie/Interventionnel
ECT : Electroconvulsivothérapie
ENF/ADO : Enfant / Adolescent
ETAB : Tout établissement
HAD : Hospitalisation à Domicile
MATER : Maternité
PAT AGE : Patient âgé
RADIOTHE : Radiothérapie
SAMU / SMUR
SC : Soins critiques
SLD : Soins de Longue Durée
SM / PSY : Santé mentale / Psychiatrie
SMR : Soins Médicaux et de Réadaptation
URG : Urgences
</t>
        </r>
        <r>
          <rPr>
            <sz val="9"/>
            <color indexed="81"/>
            <rFont val="Tahoma"/>
            <family val="2"/>
          </rPr>
          <t xml:space="preserve">
</t>
        </r>
      </text>
    </comment>
    <comment ref="F1" authorId="0" shapeId="0" xr:uid="{00000000-0006-0000-0000-000002000000}">
      <text>
        <r>
          <rPr>
            <b/>
            <sz val="9"/>
            <color indexed="81"/>
            <rFont val="Tahoma"/>
            <family val="2"/>
          </rPr>
          <t>Niveau d'exigence :
STD : STANDARD
IMP : IMPÉRATIF
AVC : AVANCÉ</t>
        </r>
      </text>
    </comment>
    <comment ref="H1" authorId="0" shapeId="0" xr:uid="{00000000-0006-0000-0000-000003000000}">
      <text>
        <r>
          <rPr>
            <b/>
            <sz val="9"/>
            <color indexed="81"/>
            <rFont val="Tahoma"/>
            <family val="2"/>
          </rPr>
          <t>PT : Patient traceur
PP : Parcours traceur
TC : Traceur ciblé
AS : Audit système
OBS : Observations</t>
        </r>
        <r>
          <rPr>
            <sz val="9"/>
            <color indexed="81"/>
            <rFont val="Tahoma"/>
            <family val="2"/>
          </rPr>
          <t xml:space="preserve">
</t>
        </r>
      </text>
    </comment>
    <comment ref="I1" authorId="0" shapeId="0" xr:uid="{00000000-0006-0000-0000-000004000000}">
      <text>
        <r>
          <rPr>
            <b/>
            <sz val="9"/>
            <color indexed="81"/>
            <rFont val="Tahoma"/>
            <family val="2"/>
          </rPr>
          <t>GOUV : Gouvernance
OBS : Observations
PAT : Patient
PRO : Professionnels
RU : Représentants des usagers</t>
        </r>
      </text>
    </comment>
  </commentList>
</comments>
</file>

<file path=xl/sharedStrings.xml><?xml version="1.0" encoding="utf-8"?>
<sst xmlns="http://schemas.openxmlformats.org/spreadsheetml/2006/main" count="10961" uniqueCount="1099">
  <si>
    <t>Chapitre</t>
  </si>
  <si>
    <t>Objectif</t>
  </si>
  <si>
    <t>Critère</t>
  </si>
  <si>
    <t>Elément d'évaluation</t>
  </si>
  <si>
    <t>Méthode</t>
  </si>
  <si>
    <t>HAD</t>
  </si>
  <si>
    <t>SAMU SMUR</t>
  </si>
  <si>
    <t>Crit.3.4-04-ee02-ASY : L'établissement met à la disposition des professionnels des outils conformes aux exigences applicables pour les activités de télésanté.</t>
  </si>
  <si>
    <t>1</t>
  </si>
  <si>
    <t>2</t>
  </si>
  <si>
    <t>3</t>
  </si>
  <si>
    <t>PEC</t>
  </si>
  <si>
    <t>1.1</t>
  </si>
  <si>
    <t>1.2</t>
  </si>
  <si>
    <t>1.3</t>
  </si>
  <si>
    <t>1.4</t>
  </si>
  <si>
    <t>2.1</t>
  </si>
  <si>
    <t>2.2</t>
  </si>
  <si>
    <t>2.3</t>
  </si>
  <si>
    <t>2.4</t>
  </si>
  <si>
    <t>3.1</t>
  </si>
  <si>
    <t>3.2</t>
  </si>
  <si>
    <t>3.3</t>
  </si>
  <si>
    <t>3.4</t>
  </si>
  <si>
    <t>CHIR / INTERV</t>
  </si>
  <si>
    <t>ECT</t>
  </si>
  <si>
    <t>ENF / ADO</t>
  </si>
  <si>
    <t>MATER</t>
  </si>
  <si>
    <t>PAT AGE</t>
  </si>
  <si>
    <t>RADIOTHE</t>
  </si>
  <si>
    <t>SM PSY</t>
  </si>
  <si>
    <t>SC</t>
  </si>
  <si>
    <t>SLD</t>
  </si>
  <si>
    <t>SMR</t>
  </si>
  <si>
    <t>ETAB</t>
  </si>
  <si>
    <t>URG</t>
  </si>
  <si>
    <t>AV</t>
  </si>
  <si>
    <t>IMP</t>
  </si>
  <si>
    <t>STD</t>
  </si>
  <si>
    <t>PT</t>
  </si>
  <si>
    <t>TC MEDIC</t>
  </si>
  <si>
    <t>TC ECT</t>
  </si>
  <si>
    <t>TC EIG</t>
  </si>
  <si>
    <t>TC ISOL</t>
  </si>
  <si>
    <t>TC IAS</t>
  </si>
  <si>
    <t>TC LIB</t>
  </si>
  <si>
    <t>TC SAMU SMUR</t>
  </si>
  <si>
    <t>TC INTERV</t>
  </si>
  <si>
    <t>TC TRANSFU</t>
  </si>
  <si>
    <t>AS CADRES</t>
  </si>
  <si>
    <t>AS ENG PAT</t>
  </si>
  <si>
    <t>AS ENT PRO</t>
  </si>
  <si>
    <t>AS RESS PRO</t>
  </si>
  <si>
    <t>AS MGT QGR</t>
  </si>
  <si>
    <t>AS TERRIT</t>
  </si>
  <si>
    <t>AS RU</t>
  </si>
  <si>
    <t>AS NUM GOUV</t>
  </si>
  <si>
    <t>AS NUM PRO</t>
  </si>
  <si>
    <t>PP</t>
  </si>
  <si>
    <t>OBS</t>
  </si>
  <si>
    <t>CADRES</t>
  </si>
  <si>
    <t>GOUV</t>
  </si>
  <si>
    <t>PAT</t>
  </si>
  <si>
    <t>PRO</t>
  </si>
  <si>
    <t>RU</t>
  </si>
  <si>
    <t>Niveau</t>
  </si>
  <si>
    <t>Cible</t>
  </si>
  <si>
    <t>Libellé</t>
  </si>
  <si>
    <t>Le patient bénéficie du respect de son intimité et de sa dignité au sein d'un environnement sécurisé</t>
  </si>
  <si>
    <t>1.1-01</t>
  </si>
  <si>
    <t>Le patient mineur bénéficie d’un environnement adapté</t>
  </si>
  <si>
    <t>1.1-02</t>
  </si>
  <si>
    <t>Le patient bénéficie du respect de la confidentialité et du secret professionnel</t>
  </si>
  <si>
    <t>1.1-03</t>
  </si>
  <si>
    <t>Le patient est informé de façon adaptée sur son droit à rédiger ses directives anticipées</t>
  </si>
  <si>
    <t>1.1-04</t>
  </si>
  <si>
    <t>Le patient bénéficie de soins visant à anticiper ou à soulager rapidement sa douleur</t>
  </si>
  <si>
    <t>1.1-05</t>
  </si>
  <si>
    <t>Le patient bénéficie d'une prise en charge  bientraitante</t>
  </si>
  <si>
    <t>1.1-06</t>
  </si>
  <si>
    <t>La prise en charge des maltraitances externes est organisée</t>
  </si>
  <si>
    <t>1.1-07</t>
  </si>
  <si>
    <t>Le patient accède à son dossier dans les délais légaux</t>
  </si>
  <si>
    <t>1.1-08</t>
  </si>
  <si>
    <t>Le décès du patient et l’accompagnement de l’entourage font l’objet d’une prise en charge adaptée</t>
  </si>
  <si>
    <t>1.1-09</t>
  </si>
  <si>
    <t>Le patient connaît les informations nécessaires à son séjour</t>
  </si>
  <si>
    <t>1.2-01</t>
  </si>
  <si>
    <t>Le patient connaît les informations nécessaires à sa prise en charge</t>
  </si>
  <si>
    <t>1.2-02</t>
  </si>
  <si>
    <t>Le patient connaît les dispositifs médicaux qui lui sont implantés durant son séjour et reçoit les consignes de suivi appropriées.</t>
  </si>
  <si>
    <t>1.2-03</t>
  </si>
  <si>
    <t>Le patient, en prévision de sa sortie, connaît les consignes de suivi pour sa prise en charge</t>
  </si>
  <si>
    <t>1.2-04</t>
  </si>
  <si>
    <t>1.2-05</t>
  </si>
  <si>
    <t>Le patient est informé sur les représentants des usagers et/ou associations de bénévoles qui peuvent l’accompagner pour son retour à domicile.</t>
  </si>
  <si>
    <t>Le patient exprime son consentement libre et éclairé sur son projet de soins et ses modalités</t>
  </si>
  <si>
    <t>1.3-01</t>
  </si>
  <si>
    <t>1.3-02</t>
  </si>
  <si>
    <t>1.3-03</t>
  </si>
  <si>
    <t>1.3-04</t>
  </si>
  <si>
    <t>1.3-05</t>
  </si>
  <si>
    <t>1.3-06</t>
  </si>
  <si>
    <t>Le patient a pu désigner une personne de confiance</t>
  </si>
  <si>
    <t>Le patient bénéficie d'une prise en charge adaptée à ses besoins</t>
  </si>
  <si>
    <t>Le patient vivant avec un handicap bénéficie d’un projet de soins qui vise le maintien de son autonomie</t>
  </si>
  <si>
    <t>1.3-07</t>
  </si>
  <si>
    <t>Le patient en situation de précarité sociale bénéficie d’un accompagnement pour une orientation vers les services sociaux et associations adéquates</t>
  </si>
  <si>
    <t>1.3-08</t>
  </si>
  <si>
    <t>Les liens familiaux, sociaux et scolaires du mineur sont préservés tout au long du séjour</t>
  </si>
  <si>
    <t>1.3-09</t>
  </si>
  <si>
    <t>Le patient âgé bénéficie d’un projet de soins qui vise le maintien de son autonomie</t>
  </si>
  <si>
    <t>1.3-10</t>
  </si>
  <si>
    <t>1.3-11</t>
  </si>
  <si>
    <t>En soins de longue durée, le patient bénéficie d’activités lui permettant de maintenir son autonomie et son lien social</t>
  </si>
  <si>
    <t>Le patient présentant des troubles psychiques bénéficie d’un projet de soins qui favorise son inclusion sociale</t>
  </si>
  <si>
    <t>1.3-12</t>
  </si>
  <si>
    <t>Le patient bénéficie de messages de prévention afin d’agir pour sa santé</t>
  </si>
  <si>
    <t>Avec l’accord du patient, les proches et/ou aidants s’impliquent dans le projet de soins</t>
  </si>
  <si>
    <t>Le patient et ses proches et/ou aidants adhèrent aux modalités spécifiques de prise en charge en HAD</t>
  </si>
  <si>
    <t>Le patient est invité à exprimer sa satisfaction et à faire part de son expérience</t>
  </si>
  <si>
    <t>1.4-01</t>
  </si>
  <si>
    <t>1.4-02</t>
  </si>
  <si>
    <t>1.4-03</t>
  </si>
  <si>
    <t>1.4-04</t>
  </si>
  <si>
    <t>1.4-05</t>
  </si>
  <si>
    <t>1.4-06</t>
  </si>
  <si>
    <t>La satisfaction et l'expérience du patient sont prises en compte</t>
  </si>
  <si>
    <t>La gouvernance soutient l’utilisation des questionnaires visant les résultats de soins évalués par les patients</t>
  </si>
  <si>
    <t>Les patients partenaires et les associations de patients sont mobilisés dans la construction des parcours de soins</t>
  </si>
  <si>
    <t>Les représentants des usagers sont impliqués dans la vie de l'établissement</t>
  </si>
  <si>
    <t>Les représentants des usagers disposent des informations utiles à leurs missions</t>
  </si>
  <si>
    <t>Du point de vue du patient, les conditions d’accueil et de prise en charge ont respecté sa dignité, son intimité et son intégrité.</t>
  </si>
  <si>
    <t>Du point de vue du patient, les accès extérieurs, les circulations, les locaux de consultation et d'hospitalisation, la signalétique, permettent de circuler aisément.</t>
  </si>
  <si>
    <t>Les pratiques garantissent la dignité, l'intimité et l'intégrité du patient.</t>
  </si>
  <si>
    <t>Les locaux garantissent la dignité, l'intimité et la sécurité des patients.</t>
  </si>
  <si>
    <t>Les équipements garantissent la dignité, l'intimité et la sécurité du patient.</t>
  </si>
  <si>
    <t>Les personnes, particulièrement en situation de handicap physique, mental et sensoriel, peuvent accéder à l’établissement et y circuler aisément.</t>
  </si>
  <si>
    <t>Dans les services accueillant des mineurs, de façon régulière ou ponctuellement, les bonnes pratiques liées aux spécificités de cette prise en charge sont appliquées.</t>
  </si>
  <si>
    <t>Pour les mineurs, la présence des parents est organisée 24 heures sur 24, sauf avis contraire du médecin.</t>
  </si>
  <si>
    <t>Durant une hospitalisation, les mineurs bénéficient d’activités ludiques et éducatives, adaptées à leur âge.</t>
  </si>
  <si>
    <t>En cas de prise en charge de mineurs dans un service d’adultes, l’environnement et les locaux sont adaptés au respect de leur intimité, dignité ainsi qu'à leur sécurité.</t>
  </si>
  <si>
    <t>Du point de vue du patient, la confidentialité et le secret professionnel sont respectés lors de son séjour.</t>
  </si>
  <si>
    <t>L’établissement sensibilise les professionnels quant aux connexions illégitimes au dossier patient, aux risques qu'elles engendrent et aux sanctions pouvant en découler.</t>
  </si>
  <si>
    <t>L’établissement contrôle les connexions illégitimes au dossier patient qui constituent une violation du secret médical.</t>
  </si>
  <si>
    <t>Les professionnels connaissent les risques engendrés par des connexions illégitimes au dossier du patient et les sanctions pouvant en découler.</t>
  </si>
  <si>
    <t>Les professionnels respectent la confidentialité et le secret professionnel.</t>
  </si>
  <si>
    <t>L'équipe informe le patient sur son droit à rédiger ses directives anticipées.</t>
  </si>
  <si>
    <t>L'équipe sait aborder la question du recueil des directives anticipées selon le profil des patients accueillis.</t>
  </si>
  <si>
    <t>L'équipe peut avoir recours à une ressource interne ou externe pour être accompagnée dans son rôle de recueil des directives anticipées.</t>
  </si>
  <si>
    <t>Lorsque le patient a rédigé des directives anticipées, celles-ci sont accessibles dans le dossier patient pour tous les professionnels impliqués dans la prise en charge. Le refus de les rédiger est également tracé.</t>
  </si>
  <si>
    <t>L'établissement mène des actions avec ses correspondants externes pour informer, en amont de l'hospitalisation, les patients sur l'importance de rédiger des directives anticipées.</t>
  </si>
  <si>
    <t>Le patient est incité à exprimer sa douleur, dès lors qu'il la ressent ou est susceptible de la ressentir, et ce jusqu’au soulagement de la douleur et à une amélioration de son bien-être et/ou de sa qualité de vie.</t>
  </si>
  <si>
    <t>L'anticipation et les mesures pour soulager la douleur, évaluée à l'appui d'une échelle adaptée, sont retrouvés dans le dossier.</t>
  </si>
  <si>
    <t>Les réévaluations de la douleur sont tracées dans le dossier permettant une adaptation de la thérapeutique si besoin.</t>
  </si>
  <si>
    <t>Les professionnels proposent des modes de prise en charge non médicamenteuse de la douleur.</t>
  </si>
  <si>
    <t>L'autonomie dans les besoins élémentaires du patient est évaluée, même en situation de tension d'activité.</t>
  </si>
  <si>
    <t>Le patient a reçu tout au long de sa prise en charge une réponse et une aide pour répondre à ses besoins élémentaires, même en situation de tension d'activité.</t>
  </si>
  <si>
    <t>Du point de vue du patient, les pratiques professionnelles sont bientraitantes même en situation de tension d'activité.</t>
  </si>
  <si>
    <t>Tous les intervenants présentent leur fonction au patient.</t>
  </si>
  <si>
    <t>L'équipe identifie les risques d'atteinte à la bientraitance et met en place des actions d'amélioration le cas échéant.</t>
  </si>
  <si>
    <t>L'équipe sait déclarer les situations de maltraitance internes potentielles.</t>
  </si>
  <si>
    <t>L'établissement recense annuellement (notamment par le PMSI) les cas de maltraitance externe et adresse ce bilan à la commission des usagers.</t>
  </si>
  <si>
    <t>L'établissement s'assure que le dispositif pour la déclaration et le suivi de la prise en charge des situations de maltraitance externe détectées est opérationnel.</t>
  </si>
  <si>
    <t>L'établissement protège les professionnels lanceurs d'alerte d'un cas de maltraitance externe.</t>
  </si>
  <si>
    <t>Des professionnels sont sensibilisés aux situations à risque et facteurs de maltraitance externe, notamment pour les personnes en situation de vulnérabilité ou potentiellement exposées (violences conjugales, mineurs...) pour favoriser leur détection.</t>
  </si>
  <si>
    <t>Les professionnels appliquent les conduites à tenir pour détecter, signaler et prendre en charge les situations de maltraitance externe à l'appui des recommandations de bonnes pratiques et des outils permettant le repérage.</t>
  </si>
  <si>
    <t>Le patient sait qu'il peut accéder à son dossier.</t>
  </si>
  <si>
    <t>L’établissement organise l’accès du patient à son dossier ainsi qu'à ses ayants droit, sauf avis contraire du patient.</t>
  </si>
  <si>
    <t>L'établissement a prévu l'accompagnement du patient dans la consultation de son dossier.</t>
  </si>
  <si>
    <t>Les délais règlementaires de remise du dossier au patient sont respectés.</t>
  </si>
  <si>
    <t>Le cas échéant, l'établissement met en place des actions d'amélioration pour donner suite à l'analyse des retards de transmission du dossier au patient.</t>
  </si>
  <si>
    <t>Les professionnels chargés de l’annonce sont formés à l’accompagnement psychologique et pratique (social et administratif) de l’entourage et des aidants. Dans les secteurs concernés, les conditions spécifiques de l’accompagnement du deuil périnatal sont connues.</t>
  </si>
  <si>
    <t>Les professionnels concernés connaissent les conduites à tenir lors d’un décès : constat de décès établi par un médecin, durée de présence du corps dans l'unité de soin, gestion des affaires personnelles...</t>
  </si>
  <si>
    <t>Le transport entre le lieu du décès et la chambre mortuaire respecte la dignité du défunt et les conditions de travail des professionnels.</t>
  </si>
  <si>
    <t>Les conditions de conservation des corps et de présentation aux familles respectent la dignité du défunt à la fois dans le service et par la suite à la chambre mortuaire. Ses volontés et convictions sont respectées.</t>
  </si>
  <si>
    <t>Le médecin traitant et les autres professionnels intervenant auprès du patient sont informés de son décès.</t>
  </si>
  <si>
    <t>Dans le cadre de sa politique qualité et d’amélioration des parcours, l’établissement suit le nombre de décès annuels par secteur d’activité.</t>
  </si>
  <si>
    <t>Dès la prise de rendez-vous en consultation, le patient est informé des lieux, horaires, précautions préalables, type de consultation, nom du professionnel, modalités d’annulation…</t>
  </si>
  <si>
    <t>Le patient a reçu un livret d'accueil papier ou dématérialisé et l'affichage règlementaire est assuré.</t>
  </si>
  <si>
    <t>En plus du livret d'accueil, le patient est informé en amont de son hospitalisation : horaire d’arrivée, rappel des consignes préopératoires ou préthérapeutiques, éléments administratifs…</t>
  </si>
  <si>
    <t>Le patient a désigné une personne à prévenir pour sa sortie ou en cas de difficulté.</t>
  </si>
  <si>
    <t>Le patient connaît les règles de sécurité et les solutions de sécurisation de ses objets personnels.</t>
  </si>
  <si>
    <t>Le patient, et/ou ses proches ou aidants, sont informés de leurs obligations (respect de l'environnement hospitalier, respect des personnels et des autres usagers, charte de la laïcité, droit à l'image…).</t>
  </si>
  <si>
    <t>Si son admission a été faite en urgence, et ce quel que soit le service d’accueil, le patient connaît le délai de sa prise en charge en fonction de son état de santé, ainsi que toutes les mesures mises en place.</t>
  </si>
  <si>
    <t>Le patient connaît son diagnostic, si celui-ci est établi, son état de santé, ses traitements, ses soins et la durée prévisionnelle de sa prise en charge quand cela est possible...</t>
  </si>
  <si>
    <t>Pour toutes les formes de prise en charge ambulatoire, le patient a un document qui lui indique les signes d'alerte pouvant conduire à un évènement indésirable et la conduite à tenir en cas de survenue (type « passeport » pour la chirurgie et autre pour les autres activités : médecine, SMR, psychiatrie...).</t>
  </si>
  <si>
    <t>Le patient connaît les mesures nécessaires à sa bonne identification tout au long de sa prise en charge.</t>
  </si>
  <si>
    <t>L'établissement informe le patient que son équipe de soin va alimenter son dossier médical de Mon espace santé (DMP) dans le cadre de sa prise en charge sauf en cas d'opposition de celui-ci et qu’il pourra le consulter.</t>
  </si>
  <si>
    <t>L’équipe informe tout patient, ou sa personne de confiance, de l'évènement indésirable imputable à une activité de prévention, de diagnostic ou de soins lors de sa prise en charge, des actions immédiates mises en place, de l’analyse de l’évènement.</t>
  </si>
  <si>
    <t>La pose du dispositif médical implantable, son identification et l’information du patient sont tracées dans le dossier du patient.</t>
  </si>
  <si>
    <t>La carte d’implant, ou équivalent, contenant toutes les informations liées au dispositif médical implanté est remise au patient à sa sortie.</t>
  </si>
  <si>
    <t>Avant la pose du dispositif médical implantable, le patient a été informé : type de dispositif médical, durée de vie prévisionnelle, suivi nécessaire…</t>
  </si>
  <si>
    <t>Le patient est informé des complications possibles et des conduites à tenir (précautions à prendre par le patient ou par un professionnel de santé et bon usage du dispositif) à la suite de l’implantation du dispositif.</t>
  </si>
  <si>
    <t>En prévision de sa sortie, le patient est informé sur les éventuels nouveaux traitements prescrits, la nécessité de signaler tout effet indésirable lié au traitement, et dispose d'un comparatif expliqué entre le traitement d'entrée et de sortie.</t>
  </si>
  <si>
    <t>En prévision de sa sortie, le patient reçoit toutes les consignes, postopératoires ou posthérapeutiques afin de détecter les éventuelles complications, les signes motivant le recours en urgence à un professionnel de santé.</t>
  </si>
  <si>
    <t>En prévision de sa sortie, le patient reçoit toutes les informations utiles relatives à des actes techniques, examens complémentaires, consultations, actes prévus…</t>
  </si>
  <si>
    <t>Le patient est informé des modalités d’appel direct du service dans lequel il a séjourné en cas de complication, en vue d'une orientation adaptée à sa situation.</t>
  </si>
  <si>
    <t>Une lettre de liaison est remise au patient avec les explications, par un médecin ou par un autre membre de l'équipe de soins, le jour de sa sortie ou la veille en cas de retour à domicile, et versée dans le dossier médical de Mon espace santé (DMP), sauf opposition du patient.</t>
  </si>
  <si>
    <t>Le cas échéant, en prévision de sa sortie, le patient et ses proches reçoivent des conseils pour un soutien psychologique, social, médico-social.</t>
  </si>
  <si>
    <t>Le patient est informé que des représentants des usagers peuvent l’accompagner.</t>
  </si>
  <si>
    <t>Le patient est informé des structures, des personnes et des associations de bénévoles qui peuvent l’accompagner.</t>
  </si>
  <si>
    <t>Le patient est informé sur les modalités pour contacter (coordonnées, permanence...) les représentants des usagers et les associations.</t>
  </si>
  <si>
    <t>Les contacts des représentants des usagers (CDU) et des associations de patients sont facilement accessibles, éventuellement sur le site internet, mis à jour et mentionnent, le cas échéant, les informations sur les permanences des associations.</t>
  </si>
  <si>
    <t>Les différentes options, notamment thérapeutiques, leurs bénéfices et leurs risques sont présentées au patient et pour qu’il exprime ses préférences et besoins et pour qu’ils soient pris en compte dans son projet de soins.</t>
  </si>
  <si>
    <t>Le patient consent à son projet de soins et ses modalités (ex : HAD, hôpital de jour, ambulatoire…).</t>
  </si>
  <si>
    <t>Une évaluation globale initiale (médicale, psychologique, sociale, autonomie, rééducation) du patient est effectuée par des professionnels impliquant les disciplines concernées et la contribution des soins de support.</t>
  </si>
  <si>
    <t>L’équipe a construit, avec le patient, un projet de soins adapté à l’évaluation globale de sa situation, à ses besoins et préférences, aux bénéfices et aux risques, et à ses conditions de vie habituelles.</t>
  </si>
  <si>
    <t>Selon l’évolution de l’évaluation initiale et d'une dégradation potentielle de la santé mentale et de sa vulnérabilité, des besoins et des préférences du patient, le projet de soins est adapté.</t>
  </si>
  <si>
    <t>Le projet de soins est tracé dans le dossier.</t>
  </si>
  <si>
    <t>Le patient sait qu’il peut désigner une personne de confiance.</t>
  </si>
  <si>
    <t>Le patient connaît le rôle de la personne de confiance.</t>
  </si>
  <si>
    <t>La personne nommée comme personne de confiance a co-signé le formulaire écrit qui la désigne en tant que telle.</t>
  </si>
  <si>
    <t>L'identité de la personne de confiance est tracée dans le dossier.</t>
  </si>
  <si>
    <t>Le patient se sent associé à la mise en œuvre de son projet de soins, s'il le souhaite.</t>
  </si>
  <si>
    <t>Le patient sait ce qu’il peut faire pour gérer ses soins, accélérer sa convalescence, éviter des complications.</t>
  </si>
  <si>
    <t>Le patient bénéficie d’informations, d’actions éducatives, de formations adaptées (dont éducation thérapeutique) qui prennent en compte son expérience et favorisent son implication dans sa prise en soins.</t>
  </si>
  <si>
    <t>Si cela est pertinent, l'équipe propose une offre de programmes d'éducation thérapeutique adaptée aux patients pris en charge.</t>
  </si>
  <si>
    <t>Les secteurs de consultations et de soins externes identifient les aptitudes des patients en situation de handicap pour transmettre, aux secteurs d'hospitalisation (en interne ou en externe), les informations utiles à l'adaptation de leur prise en charge.</t>
  </si>
  <si>
    <t>Les aptitudes, capacités, éventuelles carences en soins du patient vivant avec un handicap, évaluées de l’admission à la sortie, sont prises en compte pour établir et adapter son projet de soins.</t>
  </si>
  <si>
    <t>Le projet de soins intègre un projet d’accompagnement du patient vivant avec un handicap.</t>
  </si>
  <si>
    <t>Les mesures maintenant l’autonomie du patient vivant avec un handicap sont mises en place.</t>
  </si>
  <si>
    <t>Pour les patients en situation de précarité sociale, les carences en soins sont recherchées afin de les traiter.</t>
  </si>
  <si>
    <t>Les équipes associent les professionnels concernés (assistance sociale, ...) pour organiser le parcours de soins des patients en situation de précarité sociale.</t>
  </si>
  <si>
    <t>Une assistance sociale a été proposée au patient, en fonction du besoin.</t>
  </si>
  <si>
    <t>Pour organiser la sortie, le patient en situation de précarité qui le souhaite est orienté vers les aides sociales adaptées.</t>
  </si>
  <si>
    <t>Les parents peuvent s’impliquer dans les soins, particulièrement pour les jeunes enfants.</t>
  </si>
  <si>
    <t>Pour les hospitalisations longues et/ou itératives, des solutions sont proposées aux parents au sein, ou à proximité, de l’établissement pour favoriser leur présence au chevet du mineur.</t>
  </si>
  <si>
    <t>Dans les situations cliniques difficiles, la fratrie du mineur peut bénéficier d’accompagnements par du personnel formé.</t>
  </si>
  <si>
    <t>Pour les hospitalisations longues et/ou itératives, une prise en charge éducative et scolaire adaptée aux besoins est proposée à l’enfant ou à l’adolescent et à ses parents.</t>
  </si>
  <si>
    <t>Les besoins, préférences, aptitudes, capacités, conditions de vie habituelles et le risque de dépendance du patient âgé de plus de 75 ans sont pris en compte pour établir et suivre son projet de soins.</t>
  </si>
  <si>
    <t>Le patient âgé de plus de 75 ans, ses proches et/ou aidants connaissent le risque de dépendance iatrogène liée à l’hospitalisation.</t>
  </si>
  <si>
    <t>Hormis les effets inhérents à sa prise en charge, du point de vue du patient âgé de plus de 75 ans, son autonomie est préservée.</t>
  </si>
  <si>
    <t>Les aptitudes, capacités, facteurs de risque de dépendance du patient âgé de plus de 75 ans sont évalués de l’admission à la sortie.</t>
  </si>
  <si>
    <t>Des mesures de prévention et de traitement précoce des facteurs de risque de dépendance iatrogène de la personne âgée de plus de 75 ans sont mises en œuvre.</t>
  </si>
  <si>
    <t>En unité de soins de longue durée, pour maintenir son autonomie, des activités sont proposées chaque semaine au patient.</t>
  </si>
  <si>
    <t>En unité de soins de longue durée, des activités sont proposées chaque semaine au patient alité.</t>
  </si>
  <si>
    <t>L'équipe d'unité de soins de longue durée met en place des actions visant à maintenir le lien social et familial.</t>
  </si>
  <si>
    <t>En unité de soins de longue durée, pour préserver le lien familial, des solutions sont proposées aux proches pour favoriser leur présence au chevet.</t>
  </si>
  <si>
    <t>Le patient présentant des troubles psychiques a exprimé ses attentes et besoins d’inclusion sociale (accès à un logement adapté, au monde du travail, à la vie de la cité, aux services publics, aux activités culturelles et sportives, connaissance des groupes d’entraide mutuelle …).</t>
  </si>
  <si>
    <t>Pour favoriser l’inclusion sociale du patient présentant des troubles psychiques, le projet de soins intègre un volet d’accompagnement personnalisé qui fixe des objectifs d'inclusion sociale, d'autonomisation et d'amélioration de sa qualité de vie.</t>
  </si>
  <si>
    <t>Le projet de soins, co-construit avec le patient, est orienté grâce à un diagnostic fondé sur la classification internationale en vigueur.</t>
  </si>
  <si>
    <t>Les partenaires utiles à la mise en œuvre des projets de réhabilitation psychosociale sont identifiés par les équipes.</t>
  </si>
  <si>
    <t>Des soins de réhabilitation psychosociale sont mis en œuvre afin d'atteindre les objectifs fixés.</t>
  </si>
  <si>
    <t>Les hospitalisations de plus de 3 mois en services de psychiatrie sont suivies à l'aide d'indicateurs (durées de séjour ...) afin d'établir un plan d'actions visant à réduire les iatrogénies (notamment pour l'hospitalisation temps plein) et à développer la réhabilitation (notamment pour les structures d'hospitalisation de jour).</t>
  </si>
  <si>
    <t>Le patient connaît les principaux facteurs de risque liés à sa pathologie et les recommandations adaptées pour préserver son état de santé et réduire ses risques (tabac, alcool, autres drogues, activité physique, nutrition, hygiène, sexualité, dépistages, évaluation de son statut vaccinal...).</t>
  </si>
  <si>
    <t>Les professionnels tracent les facteurs de risque et les actions recommandées et/ou mises en place.</t>
  </si>
  <si>
    <t>Le patient bénéficie d'actions adaptées pour promouvoir sa santé et réduire ses risques (orientation vers une consultation tabac/alcool, autres drogues, prescription d'activités physiques, nutrition, hygiène, sexualité, dépistages, statut vaccinal...).</t>
  </si>
  <si>
    <t>Des messages de santé publique (vaccination, maltraitance, numéro national de prévention du suicide, don d'organe et de tissus...) et de prévention primaire (tabac, alcool, autres drogues, activité physique, nutrition, hygiène, sexualité, dépistages...)  récents et adaptés sont disponibles dans les services.</t>
  </si>
  <si>
    <t>Si le patient en est d’accord, ses proches et/ou aidants sont associés à la mise en œuvre du projet de soins (HAD en particulier).</t>
  </si>
  <si>
    <t>En accord avec le patient, dans les situations cliniques difficiles, la présence de ses proches et/ou aidants est facilitée en dehors des heures de visite.</t>
  </si>
  <si>
    <t>Dans les situations cliniques difficiles, des réponses sont proposées aux proches et/ou aidants (lit, sanitaires, salle de repas ou de détente...).</t>
  </si>
  <si>
    <t>Dans les situations cliniques difficiles, des locaux adaptés permettent des échanges avec les proches et/ou aidants dans le respect de l’intimité et de la confidentialité.</t>
  </si>
  <si>
    <t>Un accompagnement social et/ou psychologique et/ou logistique est proposé, en cas de besoin, aux proches et/ou aidants a minima pendant l’hospitalisation.</t>
  </si>
  <si>
    <t>Le projet d’hospitalisation à domicile est expliqué conjointement au patient et aux proches et/ou aidants afin de recueillir leur adhésion à l'appui de documents d'information.</t>
  </si>
  <si>
    <t>Le patient et/ou ses proches et/ou aidants savent qui contacter à tout moment, y compris en cas d'urgence vitale.</t>
  </si>
  <si>
    <t>Un médecin ou une IDE peut répondre au patient en cas de besoin 24 heures sur 24 et 7 jours sur 7.</t>
  </si>
  <si>
    <t>Les numéros d’appel sont consignés dans un document disponible au domicile du patient.</t>
  </si>
  <si>
    <t>Les professionnels informent et accompagnent le patient dans sa prise en charge en HAD.</t>
  </si>
  <si>
    <t>Le patient sait qu'il peut exprimer sa satisfaction et son expérience durant et après son séjour (e-Satis, questionnaires internes).</t>
  </si>
  <si>
    <t>Le patient sait qu'il peut faire une réclamation ou un éloge durant et après son séjour.</t>
  </si>
  <si>
    <t>Le patient sait qu'un médiateur est disponible en cas de situations difficiles en matière de communication entre lui (ou ses aidants, accompagnants, proches) et les équipes.</t>
  </si>
  <si>
    <t>Le patient sait qu'il peut déclarer un événement indésirable associé à ses soins (EIAS).</t>
  </si>
  <si>
    <t>L’établissement dispose de questionnaires sur l’expérience des patients dans les unités de soins ou plateaux techniques (PREMS) : e-Satis, enquêtes de satisfaction...</t>
  </si>
  <si>
    <t>Le macaron associé au niveau de certification et aux résultats des IQSS en diffusion publique, dont e-Satis, sont lisiblement affichés aux accueils de l'établissement.</t>
  </si>
  <si>
    <t>L'établissement incite les patients à participer aux diverses enquêtes internes et nationales en sollicitant le recueil des adresses mails pour e-Satis.</t>
  </si>
  <si>
    <t>L'établissement suit et améliore la participation de ses patients aux enquêtes de satisfaction et d'expérience des patients : suivi des taux de remise des questionnaires internes, suivi des taux de retours des patients, suivi des collectes et transmission des adresses mails des patients pour e-Satis...</t>
  </si>
  <si>
    <t>Le programme d'amélioration de la qualité intègre les actions d’amélioration issues de l’analyse des résultats de la satisfaction et de l’expérience des patients ainsi que la contribution des représentants des usagers.</t>
  </si>
  <si>
    <t>Les résultats des évaluations de la satisfaction et de l'expérience des patients, déclinés par unité sont partagés semestriellement avec les équipes de soins (résultats et verbatim e-Satis, autres dispositifs internes).</t>
  </si>
  <si>
    <t>L'équipe analyse ses propres résultats et verbatim d'e-Satis, ou autres dispositifs de recueil de la satisfaction et l'expérience des patients, et met en place des actions d'amélioration.</t>
  </si>
  <si>
    <t>Quand des recommandations sont proposées par la CDU, les professionnels mettent en place les actions d’amélioration proposées.</t>
  </si>
  <si>
    <t>La gouvernance soutient (information, accompagnement d’un service : choix du questionnaire adapté, formation, circuit de recueil, exploitation des résultats…) le déploiement des PROMs dans des services.</t>
  </si>
  <si>
    <t>La gouvernance soutient l’implication des patients partenaires pour le choix des PROMs utilisés dans les services.</t>
  </si>
  <si>
    <t>Un bilan annuel relatif à l'utilisation des questionnaires PROMs est partagé dans les instances.</t>
  </si>
  <si>
    <t>Dans les services qui utilisent des questionnaires PROMs, les équipes utilisent les résultats pour :.•	adapter rapidement la prise en charge des patients ; .•	et dans un second temps les équipes exploitent les résultats pour améliorer les pratiques et les organisations.</t>
  </si>
  <si>
    <t>Des actions mobilisant le partenariat avec des patients sont portées par la gouvernance.</t>
  </si>
  <si>
    <t>Des patients partenaires interviennent dans des démarches qui mobilisent leur expertise (éducation thérapeutique, soutien au patient, formation des professionnels, journée dédiée à la prévention...).</t>
  </si>
  <si>
    <t>Des patients partenaires participent à la définition d'actions d'amélioration issues de démarches collectives d'amélioration des pratiques (RMM, CREX, chemins cliniques ...).</t>
  </si>
  <si>
    <t>L'expérience des patients sur leur maladie et leur état de santé est prise en compte pour adapter les parcours et les traitements.</t>
  </si>
  <si>
    <t>Les représentants des usagers contribuent à la définition de la politique de l'établissement en matière d’accueil et de prise en charge.</t>
  </si>
  <si>
    <t>Le projet des usagers est articulé avec le projet médical et soignant.</t>
  </si>
  <si>
    <t>Les représentants des usagers donnent leur avis sur des projets d’amélioration de la vie quotidienne des patients (accueils, locaux, signalétique, réhabilitation des locaux …).</t>
  </si>
  <si>
    <t>Les actions de sensibilisation et d’information menées auprès des patients par les représentants des usagers et/ou les associations sont facilitées en concertation avec les équipes de soins.</t>
  </si>
  <si>
    <t>Les représentants des usagers participent à l'évaluation des actions entreprises après l'analyse des plaintes et réclamations, des évènements indésirables graves, des EIAS, des réponses aux questionnaires de satisfaction, des résultats d'e-Satis et des démarches collectives d'amélioration des pratiques.</t>
  </si>
  <si>
    <t>Les résultats des enquêtes de satisfaction et des questionnaires sur l’expérience patients sont présentés à la commission des usagers et analysés avec les représentants des usagers.</t>
  </si>
  <si>
    <t>La commission des usagers est informée lors de chaque réunion des évènements indésirables associés aux soins, en particulier les évènements indésirables graves déclarés.</t>
  </si>
  <si>
    <t>Le plan d’actions issu de l’analyse des EIAS dont les presqu’accidents, est présenté dans les instances chargées des relations avec les usagers.</t>
  </si>
  <si>
    <t>La commission des usagers est informée du nombre de demandes d'accès à leur dossier par les patients, des délais de transmission et du suivi des actions d’amélioration mises en œuvre.</t>
  </si>
  <si>
    <t>Les équipes des secteurs de consultations et soins externes se coordonnent avec les équipes des secteurs d'hospitalisation</t>
  </si>
  <si>
    <t>2.1-01</t>
  </si>
  <si>
    <t>Dans les secteurs externes (consultation, imagerie…), les patients peuvent prendre rendez-vous en ligne ou par un numéro de téléphone dédié.</t>
  </si>
  <si>
    <t>Pendant la consultation, en cas de prescription d'examen complémentaire (imagerie, biologie...) à visée diagnostique ou thérapeutique, le patient est accompagné pour prendre le ou les prochains rendez-vous.</t>
  </si>
  <si>
    <t>Pendant la consultation, en cas de prescription d'examen complémentaire (imagerie, biologie...) à visée diagnostique ou thérapeutique, l’équipe accompagne le patient pour prendre le ou les prochains rendez-vous.</t>
  </si>
  <si>
    <t>Les comptes-rendus de consultation sont disponibles dans le dossier médical de l'établissement et versés dans le dossier médical partagé de Mon espace santé.</t>
  </si>
  <si>
    <t>Les secteurs de consultations et de soins externes mettent en œuvre des actions d'amélioration à la suite des échanges avec les autres intervenants du parcours intrahospitalier.</t>
  </si>
  <si>
    <t>Les équipes de soins ont accès aux informations du patient avec un système d’information adapté</t>
  </si>
  <si>
    <t>2.1-02</t>
  </si>
  <si>
    <t>Tous les éléments utiles à la coordination de la prise en charge du patient (antécédents, examens cliniques, prescriptions, résultats de bilan, allergies, bactéries multirésistantes...) sont accessibles dans le dossier.</t>
  </si>
  <si>
    <t>Tous les professionnels impliqués (médecins, soignants, soins de support...) tracent, en temps utile, tous les éléments nécessaires à la coordination de la prise en charge du patient (traçabilité et accès au dossier).</t>
  </si>
  <si>
    <t>Le système d’information permet aux professionnels un accès simultané à l’ensemble des données utiles à la prise en charge du patient.</t>
  </si>
  <si>
    <t>Les équipes sont formées à l'utilisation des logiciels métier et peuvent être accompagnées par un interlocuteur compétent pour la prise en main des outils.</t>
  </si>
  <si>
    <t>Les équipes médicales et paramédicales peuvent consulter le dossier médical partagé du patient.</t>
  </si>
  <si>
    <t>Les équipes se coordonnent pour la mise en œuvre du projet de soins</t>
  </si>
  <si>
    <t>2.1-03</t>
  </si>
  <si>
    <t>Le projet de soins est élaboré en incluant l'ensemble des acteurs concernés par le parcours de soins (équipes de soins de support, ensemble des équipes lorsque le patient est hébergé dans une autre unité faute de places disponibles...).</t>
  </si>
  <si>
    <t>Le projet de soins personnalisé intègre des activités de prévention en tenant compte des facteurs de risque de chaque patient.</t>
  </si>
  <si>
    <t>Les équipes ont des correspondants experts (douleur, hygiène, antibiothérapie, soins palliatifs, addictologie, psychiatrie...) à l’intérieur ou l’extérieur de la structure.</t>
  </si>
  <si>
    <t>En hospitalisation traditionnelle, la prescription d’une HAD est envisagée dans le cadre du projet de soins dès l’admission du patient et analysée avec les HAD.</t>
  </si>
  <si>
    <t>En cas de maladie chronique, en phase de transition adolescent/adulte, les équipes (pédiatriques ou pédopsychiatriques et adultes) se coordonnent pour assurer la continuité de la prise en charge du patient.</t>
  </si>
  <si>
    <t>Les équipes réalisent la conciliation médicamenteuse pour les populations ciblées</t>
  </si>
  <si>
    <t>2.1-04</t>
  </si>
  <si>
    <t>La conciliation médicamenteuse est engagée pour les secteurs et profils de patients les plus à risque (gériatrie, oncologie, patients âgés polymédicamentés, patients sous chimiothérapies...).</t>
  </si>
  <si>
    <t>Une évaluation de la pertinence de l’activité de conciliation est réalisée (bilan de la conciliation) et les corrections apportées.</t>
  </si>
  <si>
    <t>Le bilan médicamenteux est accessible dans le dossier patient. </t>
  </si>
  <si>
    <t>La conciliation médicamenteuse est réalisée selon les bonnes pratiques avec notamment : les 3 sources d’information, la rencontre du patient et/ou son entourage, l’échange médico-pharmaceutique. </t>
  </si>
  <si>
    <t>La conciliation médicamenteuse est programmée pour les secteurs et profils de patients les plus à risque (gériatrie, oncologie, patients âgés polymédicamentés, patients sous chimiothérapies...) dans lesquels elle n'est pas déjà réalisée.</t>
  </si>
  <si>
    <t>Les équipes se coordonnent pour mettre en œuvre la démarche palliative</t>
  </si>
  <si>
    <t>2.1-05</t>
  </si>
  <si>
    <t>La démarche palliative fait l’objet d’une concertation pluriprofessionnelle et pluridisciplinaire.</t>
  </si>
  <si>
    <t>En cas de besoin, l'accès à une structure d’expertise en soins palliatifs est assurée, auprès de laquelle les professionnels peuvent bénéficier d’une écoute, d’un soutien ainsi que de formations spécifiques.</t>
  </si>
  <si>
    <t>Pour les situations palliatives, les proches du patient sont accompagnés (psychologues...) pour atténuer, si besoin, leurs propres souffrances.</t>
  </si>
  <si>
    <t>Pour la limitation et l'arrêt des thérapeutiques actives (LATA), les équipes recherchent les directives anticipées du patient par tout moyen, notamment dans Mon espace santé. En l'absence de directive anticipée, l'expression de la volonté du patient est recherchée ou la personne de confiance est sollicitée pour témoigner de la volonté exprimée par le patient.</t>
  </si>
  <si>
    <t>Pour anticiper toute obstination déraisonnable, les actions thérapeutiques et le mode de prise en charge font l'objet d'une analyse systématique en équipe avant le décès prévisible.</t>
  </si>
  <si>
    <t>Les équipes se coordonnent pour prévenir les troubles nutritionnels des patients</t>
  </si>
  <si>
    <t>2.1-06</t>
  </si>
  <si>
    <t>Les équipes identifient les profils de patient nécessitant une prise en charge nutritionnelle spécifique qui permet de personnaliser les soins nutritionnels en mobilisant des professionnels experts (diététicien par exemple).</t>
  </si>
  <si>
    <t>Pour les prises en charge le nécessitant, notamment la prise en charge de l'obésité, le dépistage de la dénutrition et de la sarcopénie, l'équipe met en oeuvre les recommandations actualisées tout au long du séjour.</t>
  </si>
  <si>
    <t>Les professionnels sont formés au repérage et à la mise en œuvre d’action(s) d’équilibre nutritionnel des patients.</t>
  </si>
  <si>
    <t>L’établissement évalue les caractéristiques nutritionnelles de ses repas, y compris s’ils sont fournis par un prestataire, afin de s’assurer qu'elles correspondent aux besoins des patients.</t>
  </si>
  <si>
    <t>Les équipes des secteurs interventionnels se coordonnent pour la prise en charge des patients</t>
  </si>
  <si>
    <t>2.1-07</t>
  </si>
  <si>
    <t>La charte de fonctionnement/règlement intérieur du bloc opératoire et des secteurs interventionnels précise les modes de fonctionnement (pilotage de l'organisation, circuits de prise en charge, les responsabilités, les ressources matérielles et humaines…). </t>
  </si>
  <si>
    <t>La programmation opératoire est établie entre l'opérateur, l'anesthésiste et le chef de bloc et validée en conseil de bloc.</t>
  </si>
  <si>
    <t>La programmation opératoire prend en compte l'organisation de la SSPI.</t>
  </si>
  <si>
    <t>Les équipes se transmettent les informations utiles en amont et en aval de l’intervention pour sécuriser la prise en charge du patient.</t>
  </si>
  <si>
    <t>La qualité des informations transmises fait l’objet d’une analyse régulière et entraîne, si besoin, des actions d’amélioration. </t>
  </si>
  <si>
    <t>Les équipes de maternité accompagnent les futurs parents pour l’élaboration d’un projet à la  parentalité</t>
  </si>
  <si>
    <t>2.1-08</t>
  </si>
  <si>
    <t>Dès le début de la grossesse, un projet de naissance (modes d'accouchement, type d'anesthésie, allaitement…) est élaboré avec les futurs parents qui le souhaitent.</t>
  </si>
  <si>
    <t>Des séances de préparation à la naissance et à la parentalité sont systématiquement proposées aux parents.</t>
  </si>
  <si>
    <t>L’équipe oriente, si nécessaire, les futurs parents vers des équipes spécialisées (aide médicale à la procréation…) et des associations spécialisées, dès l'expression d’un projet à la parentalité.</t>
  </si>
  <si>
    <t>Les situations de vulnérabilité (fragilisation de la personne du fait de circonstances médicales, psychiques ou sociales avec un effet cumulatif aggravant) sont dépistées à l'aide d'outils, dès le projet à la parentalité et tout au long de la grossesse.</t>
  </si>
  <si>
    <t>Les situations de vulnérabilité sont partagées en staffs médico-psycho-sociaux ou staffs de périnatalité rassemblant l’ensemble des partenaires concernés.</t>
  </si>
  <si>
    <t>Les entretiens (prénatal précoce et postnatal) obligatoires sont réalisés.</t>
  </si>
  <si>
    <t>Les équipes se coordonnent pour la prise en charge du patient au domicile</t>
  </si>
  <si>
    <t>2.1-09</t>
  </si>
  <si>
    <t>En hospitalisation à domicile, un protocole de soins, établi à l'admission et précisant les intervenants, est communiqué au médecin traitant.</t>
  </si>
  <si>
    <t>Le praticien de l'HAD coordonne une ou plusieurs réunions pluriprofessionnelles entre les professionnels hospitaliers et libéraux, pour le suivi du projet de soins.</t>
  </si>
  <si>
    <t>La réhospitalisation des patients le nécessitant est organisée dans l'unité de soins adaptée et si besoin par recours aux services d'urgences après appel au 15.</t>
  </si>
  <si>
    <t>Les professionnels appliquent et mettent en oeuvre les règles de sécurité du circuit des produits de santé et des dispositifs médicaux au domicile du patient (livraison, stockage, déchets, retours éventuels...).</t>
  </si>
  <si>
    <t>En santé mentale et psychiatrie, l'accès aux soins est organisé et suivi</t>
  </si>
  <si>
    <t>2.1-10</t>
  </si>
  <si>
    <t>Dans les structures ambulatoires de psychiatrie, des dispositions structurées et connues permettent un accès précoce aux soins.</t>
  </si>
  <si>
    <t>Les structures ambulatoires de psychiatrie entretiennent avec le médecin généraliste, en accord avec le patient, les liens nécessaires à la coordination du parcours et en veillant à la prise en charge des comorbidités somatiques associées tracées dans le dossier du patient.</t>
  </si>
  <si>
    <t>Le plan de prévention partagé pour les patients le nécessitant (risque suicidaire, risque de passage à l’acte auto ou hétéro-agressif, situation de décompensation de trouble psychique grave…) est rédigé conjointement avec le patient et s'il le souhaite son entourage, et est suivi en se fondant sur l'analyse des résultats cliniques.</t>
  </si>
  <si>
    <t>Le taux d'hospitalisation en situation de péril imminent est suivi et fait l'objet d'une analyse partagée avec les équipes qui adressent (SAU, SMUR...).</t>
  </si>
  <si>
    <t>Les équipes de psychiatrie se coordonnent pour prévenir le passage à l’acte suicidaire tout au long de la prise en charge</t>
  </si>
  <si>
    <t>2.1-11</t>
  </si>
  <si>
    <t>Les professionnels sont formés à la prévention, au repérage et à la prise en charge des patients présentant un risque suicidaire. </t>
  </si>
  <si>
    <t>Dans les structures ambulatoires de psychiatrie, les critères d'alerte (risque suicidaire, risque de passage à l’acte auto ou hétéro-agressif, situation de décompensation de trouble psychique grave…) sont évalués à l’aide d’outils connus par l'équipe.</t>
  </si>
  <si>
    <t>En hospitalisation, le risque suicidaire est évalué à l’aide d’outils partagés par l’équipe soignante particulièrement lors des moments clés (entrée, 1re permission, avant la sortie par exemple) et tracé dans le dossier.</t>
  </si>
  <si>
    <t>Après une tentative de suicide, l'équipe propose au patient son inclusion dans le dispositif VigilanS au moment de sa sortie.  </t>
  </si>
  <si>
    <t>Tout suicide ou tentative de suicide intervenant dans le temps de la prise en charge, y compris pendant une permission, fait l’objet d’une déclaration d’évènement indésirable grave et celui-ci est analysé de manière pluriprofessionnelle. </t>
  </si>
  <si>
    <t>Les équipes réalisent un examen somatique pour tout patient hospitalisé en psychiatrie</t>
  </si>
  <si>
    <t>2.1-12</t>
  </si>
  <si>
    <t>Un examen somatique est réalisé dans les 24 h d’une hospitalisation complète sans consentement en psychiatrie.</t>
  </si>
  <si>
    <t>Pour les patients hospitalisés en soins libres, sans passage par un service d'urgences, l’examen somatique est réalisé dans un délai adapté à leur profil (maximum 3 jours ouvrés).</t>
  </si>
  <si>
    <t>Si le patient est passé par les urgences, le compte rendu du passage aux urgences est intégré dans son dossier et les consignes de suivi sont mises en œuvre, suivies et tracées.</t>
  </si>
  <si>
    <t>Le suivi somatique est réalisé tout au long de la prise en charge et tracé dans la lettre de liaison.</t>
  </si>
  <si>
    <t>Les équipes se coordonnent pour la réalisation des transports intrahospitaliers des patients</t>
  </si>
  <si>
    <t>2.1-13</t>
  </si>
  <si>
    <t>Les délais de transport sont adaptés au rythme de l’activité.</t>
  </si>
  <si>
    <t>Lorsque le transport des patients est réalisé par un autre membre de l'équipe que le brancardier, la continuité de l'activité est assurée pour tous les autres patients du service.</t>
  </si>
  <si>
    <t>Les patients sont informés en temps réel des destinations et des horaires de transport internes.</t>
  </si>
  <si>
    <t>Les conditions de sécurité, de confidentialité et de confort du patient lors de son transport sont respectées (matériel fonctionnel, protections adéquates...).</t>
  </si>
  <si>
    <t>Une lettre de liaison à la sortie est remise au patient et permet la continuité du parcours de soins</t>
  </si>
  <si>
    <t>2.1-14</t>
  </si>
  <si>
    <t>L’organisation des soins à la sortie et les prescriptions, avec le matériel nécessaire, sont prévues en amont de la sortie.</t>
  </si>
  <si>
    <t>Les informations permettant la continuité des soins lors d’un transfert intra ou extrahospitalier intègrent : l’identité complète du patient, les antécédents, les facteurs de risque, les conclusions de l’hospitalisation du service adresseur, les résultats des derniers examens complémentaires, les prescriptions, le bilan thérapeutique. Ces éléments sont aussi communiqués au patient.</t>
  </si>
  <si>
    <t>Avant la sortie de l’enfant, l’équipe met à jour son carnet de santé pour les informations utiles à son suivi tout en prenant la précaution de respecter le secret médical.</t>
  </si>
  <si>
    <t>L’établissement suit les délais de délivrance de la lettre de liaison à la sortie et du compte rendu de consultation et apporte les améliorations nécessaires.</t>
  </si>
  <si>
    <t>Les équipes respectent les bonnes pratiques d’identification du patient à toutes les étapes de sa prise en charge</t>
  </si>
  <si>
    <t>2.2-01</t>
  </si>
  <si>
    <t>Chaque document papier du dossier patient est identifié (cartouche identité ou étiquette patient contenant les traits d’identité requis).</t>
  </si>
  <si>
    <t>Si le patient n'a pas la capacité de décliner son identité, l'identification secondaire du patient est assurée par un dispositif d'identification adapté (bracelet ou toute autre alternative à son identification dans le respect de la confidentialité et de sa dignité).</t>
  </si>
  <si>
    <t>L’établissement a défini une gouvernance de l’identitovigilance : instance stratégique décisionnelle, cellule opérationnelle ou personnel opératif en identitovigilance, référent en identitovigilance disposant d’une lettre de mission ou d’une fiche de poste.</t>
  </si>
  <si>
    <t>La cellule / comité d'identitovigilance et / ou le référent en identitovigilance analyse et corrige les erreurs d'identité (doublon, collision...) et gère les cas complexes de qualification de l’identité nationale de santé (INS) (discordances entre l’INS et l’identité présente sur le dispositif d’identification, réponses « aucune identité trouvée » ou « plusieurs identités trouvées » du téléservice identifiant national de santé intégré / INSi).</t>
  </si>
  <si>
    <t>Les règles d'identification du patient, définies par l'établissement (charte d'identitovigilance) sont appliquées : qualification de l'identité nationale de santé (INS) par du personnel habilité lors d'une première venue en présence du patient, mode dégradé (rejet du téléservice, indisponibilité du système d'information, anonymat…)...</t>
  </si>
  <si>
    <t>Les équipes déclarent les non-conformités auprès de la cellule / comité d'identitovigilance (doublons, collision, impossibilité de qualification de l'identité nationale de santé…) sur la base d'un document précisant les anomalies à déclarer et les modalités de déclaration.</t>
  </si>
  <si>
    <t>Les équipes respectent les bonnes pratiques de prescription des médicaments</t>
  </si>
  <si>
    <t>2.2-02</t>
  </si>
  <si>
    <t>La prescription d’entrée prend en compte le traitement habituel du patient. </t>
  </si>
  <si>
    <t>La prescription mentionne clairement l’identification et la signature du prescripteur, la date et l'heure, la dénomination des molécules en DCI, la posologie, le solvant et son volume (injectable), et la voie d’administration.</t>
  </si>
  <si>
    <t>La capacité d'autogestion et d'autonomie du patient (hors programme PAAM) dans la prise de son traitement habituel est évaluée, réévaluée et tracée par le prescripteur.</t>
  </si>
  <si>
    <t>Toute prescription conditionnelle est argumentée en référence à une valeur seuil.</t>
  </si>
  <si>
    <t>Les prescriptions sont réalisées en temps utile par des professionnels habilités sans retranscription par des professionnels non médicaux.</t>
  </si>
  <si>
    <t>Les équipes respectent les bonnes pratiques de dispensation des médicaments</t>
  </si>
  <si>
    <t xml:space="preserve">2.2-03 </t>
  </si>
  <si>
    <t>Le pharmacien réalise l’analyse pharmaceutique de l’ordonnance en s'appuyant sur les données biologiques du patient et l’accès à son dossier.</t>
  </si>
  <si>
    <t>Les interventions pharmaceutiques sont prises en compte par les services prescripteurs.  </t>
  </si>
  <si>
    <t>La délivrance des médicaments est adaptée aux besoins des services (journalier, hebdomadaire, mensuel) au regard des prescriptions.</t>
  </si>
  <si>
    <t>L'avis du pharmacien est sollicité lors des réunions de concertation pluriprofessionnelle.</t>
  </si>
  <si>
    <t>La gouvernance met à disposition des professionnels de l'établissement un(des) logiciel(s) adapté(s) pour faciliter et optimiser les analyses pharmaceutiques. </t>
  </si>
  <si>
    <t>Le choix du(des) logiciel(s) est réalisé en conformité avec le plan de maîtrise des dispositifs médicaux numériques mis en place au sein de l'établissement. </t>
  </si>
  <si>
    <t>Les équipes respectent les bonnes pratiques d’approvisionnement des produits de santé</t>
  </si>
  <si>
    <t>2.2-04</t>
  </si>
  <si>
    <t>Les modalités d’approvisionnement répondent aux besoins des professionnels, notamment pour parer à tout besoin urgent de produits de santé.</t>
  </si>
  <si>
    <t>Le pharmacien identifie les risques liés aux ruptures de stock, informe les prescripteurs et met en place des actions palliatives en collaboration avec les utilisateurs.</t>
  </si>
  <si>
    <t>Le stockage des produits de santé se fait dans les bonnes conditions à la pharmacie à usage intérieur et dans les services de soins. </t>
  </si>
  <si>
    <t xml:space="preserve"> Les conditions de transport des produits de santé sont adaptées et sécurisées. </t>
  </si>
  <si>
    <t>Le contrôle du stockage des produits de santé est effectif avec retrait des périmés.</t>
  </si>
  <si>
    <t>Les équipes respectent les bonnes pratiques d’administration des médicaments.</t>
  </si>
  <si>
    <t>2.2-05</t>
  </si>
  <si>
    <t>Les professionnels habilités respectent les bonnes pratiques de préparation en évitant les interruptions de tâches.</t>
  </si>
  <si>
    <t>Les professionnels habilités respectent les bonnes pratiques d'administration. </t>
  </si>
  <si>
    <t>Les situations à risque (injectables, médicaments reconstitués en pédiatrie, pousse seringue électrique, PCA, chimiothérapies, préparations de poches de perfusion avec reconstitution, multiplicité des préparations...) devant faire l’objet de précautions particulières ont été identifiées et les bonnes pratiques mises en œuvre. </t>
  </si>
  <si>
    <t>La concordance entre le produit, le patient et la prescription est systématiquement vérifiée avant l’administration par les professionnels habilités.</t>
  </si>
  <si>
    <t>L’administration du médicament ou le motif de non-administration est tracé dans son dossier au moment de la prise par les professionnels habilités.</t>
  </si>
  <si>
    <t>La prise de son traitement habituel par le patient autonome (hors programme PAAM) est tracée par les professionnels habilités.</t>
  </si>
  <si>
    <t>Les équipes préviennent les risques d’erreur médicamenteuse.</t>
  </si>
  <si>
    <t>2.2-06</t>
  </si>
  <si>
    <t>Les professionnels sont formés à la prévention du risque médicamenteux.</t>
  </si>
  <si>
    <t>Les professionnels connaissent les moyens de maîtrise des médicaments les plus à risque.</t>
  </si>
  <si>
    <t>Une liste des médicaments les plus à risque, établie de manière collégiale, est adaptée à l'activité et connue des professionnels. </t>
  </si>
  <si>
    <t>Le circuit des préparations en atmosphère contrôlée (chimiothérapie, immunothérapie, biothérapie, nutrition parentérale, radiopharmaceutique…) est maîtrisé (prescription, analyse pharmaceutique, préparation, libération, transport, stockage et administration).</t>
  </si>
  <si>
    <t>Les erreurs médicamenteuses sont analysées en équipe et font l’objet d'un plan d’actions suivi.  </t>
  </si>
  <si>
    <t>L’établissement promeut l’auto-administration de ses médicaments par le patient en cours d’hospitalisation (PAAM)</t>
  </si>
  <si>
    <t>2.2-07</t>
  </si>
  <si>
    <t>Les services volontaires définissent les critères de déploiement du programme " Patient en auto-administration de ses médicaments (PAAM) en hospitalisation " et les indicateurs d'évaluation de la démarche.</t>
  </si>
  <si>
    <t>Les services et les patients volontaires mettent en œuvre le programme " Patient en auto-administration de ses médicaments (PAAM) en hospitalisation "  en personnalisant le programme aux patients concernés.</t>
  </si>
  <si>
    <t>Une évaluation de la démarche " Patient en auto-administration de ses médicaments (PAAM) en hospitalisation "  est conduite collectivement et des actions d’amélioration sont mises en place.</t>
  </si>
  <si>
    <t>La gouvernance soutient, au travers de sa politique globale de gestion des risques, l’engagement du patient en tant qu’acteur de sa prise en charge médicamenteuse (identification des services volontaires, formation, déploiement priorisé, équipements disponibles...).</t>
  </si>
  <si>
    <t>Les équipes respectent les précautions standards d’hygiène</t>
  </si>
  <si>
    <t>2.2-08</t>
  </si>
  <si>
    <t>L’équipe applique les prérequis à l’hygiène des mains : zéro bijou aux mains et aux poignets, manches courtes, absence de vernis, ongles courts.</t>
  </si>
  <si>
    <t>L’équipe respecte les indications d'hygiène des mains : avant et après contact avec le patient, avant un geste aseptique, après le risque d’exposition à un liquide biologique et après un contact avec l’environnement du patient. </t>
  </si>
  <si>
    <t>L’équipe privilégie la désinfection des mains par friction hydroalcoolique. Elle connaît les rares indications du lavage à l’eau et au savon. </t>
  </si>
  <si>
    <t>L’équipe applique les bonnes pratiques de gestion des excreta : respect des précautions standards lors des manipulations (notamment port des EPI), matériel adapté et en bon état (bassin et lave-bassin), maintenance des équipements assurée, et existence d’une procédure dégradée en cas de panne.</t>
  </si>
  <si>
    <t>L'équipe connaït les précautions à prendre et conduites à tenir en cas d'accident d'exposition au sang.</t>
  </si>
  <si>
    <t>L'équipe améliore ses pratiques en matière de précautions standards d'hygiène à l'appui de l'analyse régulière de ses indicateurs en lien avec l'équipe opérationnelle d'hygiène.</t>
  </si>
  <si>
    <t>Les équipes respectent les précautions complémentaires d'hygiène</t>
  </si>
  <si>
    <t>2.2-09</t>
  </si>
  <si>
    <t>Le risque infectieux, la prescription et l’utilisation des précautions complémentaires sont expliqués au patient et à ses proches.</t>
  </si>
  <si>
    <t>L'équipe connaît les situations dans lesquelles il faut adjoindre des précautions complémentaires aux précautions standards. </t>
  </si>
  <si>
    <t>La mise en place des précautions complémentaires est effective, fait l'objet d'une prescription médicale ou d'un protocole validé et l'information donnée au patient est tracée dans le dossier.</t>
  </si>
  <si>
    <t>L’équipe utilise les équipements de protection individuelle selon les recommandations (pas de masque médical « en collier » ou nez/bouche non inclus et/ou liens non attachés,  gants (stériles ou non) éliminés immédiatement après le geste, changés entre deux patients, pas de surblouse hors des chambres...).</t>
  </si>
  <si>
    <t>Les équipes maîtrisent le risque infectieux lié aux dispositifs invasifs</t>
  </si>
  <si>
    <t>2.2-10</t>
  </si>
  <si>
    <t>L’équipe applique les protocoles de pose et d’entretien des abords vasculaires (veineux, périphériques et centraux, et artériels), drainage urinaire et ventilation assistée.</t>
  </si>
  <si>
    <t>La date de pose ou du geste impliquant le dispositif est tracée dans le dossier.</t>
  </si>
  <si>
    <t>Pour les dispositifs invasifs qui le requièrent (abords veineux et sondes notamment), la pertinence de leur maintien est réévaluée périodiquement selon les recommandations de bonnes pratiques.</t>
  </si>
  <si>
    <t>Une surveillance des taux d’infections liés aux dispositifs invasifs est assurée en lien avec l'équipe opérationnelle d'hygiène. Les résultats sont connus des équipes.</t>
  </si>
  <si>
    <t>Les équipes maîtrisent les risques liés à la transfusion sanguine</t>
  </si>
  <si>
    <t>2.2-11</t>
  </si>
  <si>
    <t>L’analyse bénéfices/risques est réalisée pour tout acte de transfusion, notamment la nuit.</t>
  </si>
  <si>
    <t>Le contrôle ultime au lit du patient est réalisé conformément aux bonnes pratiques de transfusion.</t>
  </si>
  <si>
    <t>La prévention du risque transfusionnel est conforme aux recommandations de la HAS.</t>
  </si>
  <si>
    <t>Les professionnels sont formés aux bonnes pratiques transfusionnelles.</t>
  </si>
  <si>
    <t>L'équipe améliore ses pratiques en matière de transfusion à l'appui de l'analyse régulière de ses indicateurs et des évènements indésirables déclarés.</t>
  </si>
  <si>
    <t>Les équipes maîtrisent la prise en charge des urgences vitales</t>
  </si>
  <si>
    <t>2.2-12</t>
  </si>
  <si>
    <t>Il existe un numéro d’appel unique et dédié, connu des professionnels, pour joindre directement un médecin habilité à intervenir en cas d’urgence vitale.</t>
  </si>
  <si>
    <t>Tous les professionnels de soins sont formés aux gestes de première urgence (détection d'une urgence vitale, conduite à tenir…).</t>
  </si>
  <si>
    <t>Les chariots ou sacs d’urgence sont adaptés aux patients accueillis dans l’unité et accessibles.</t>
  </si>
  <si>
    <t>Les chariots ou sacs d’urgence sont contrôlés dans les unités de soins, leur vérification est tracée et un registre d’utilisation est tenu.</t>
  </si>
  <si>
    <t>Les professionnels de soins réalisent des exercices de mise en situation.</t>
  </si>
  <si>
    <t>Une évaluation du dispositif de prise en charge des urgences vitales valide son efficacité.</t>
  </si>
  <si>
    <t>Les équipes maîtrisent les risques liés à l’utilisation des rayonnements ionisants</t>
  </si>
  <si>
    <t>2.2-13</t>
  </si>
  <si>
    <t>La réalisation des examens radiologiques est effectuée par des professionnels habilités (manipulateurs en radiologie, médecins, radiopharmaciens) avec du matériel connecté au système de collecte et d’archivage des données dosimétriques.</t>
  </si>
  <si>
    <t>La pertinence des prescriptions de rayonnements ionisants est régulièrement justifiée et évaluée.</t>
  </si>
  <si>
    <t>Pour tout acte médical faisant appel aux rayonnements ionisants, le dossier du patient contient les éléments suivants : la justification de l’acte et la procédure réalisée, le matériel utilisé et la quantité de dose reçue ou estimée par le patient au cours de la procédure.</t>
  </si>
  <si>
    <t>À la sortie, la lettre de liaison intègre la mention des doses de rayonnements ionisants reçues.</t>
  </si>
  <si>
    <t>Les professionnels de l’équipe savent expliquer la conduite à tenir (notamment le respect de l’obligation de déclaration à l’Autorité de sûreté nucléaire et d’information de la personne compétente en radioprotection) en cas d’incidents liés aux rayonnements ionisants (surexposition, complication, brûlure…) concernant le patient ou le professionnel.</t>
  </si>
  <si>
    <t>Dans les secteurs utilisant des rayonnements ionisants, les professionnels utilisent les équipements de protection individuels (tablier, lunettes, …) et les dosimètres.</t>
  </si>
  <si>
    <t>Chaque appelant au SAMU pour un problème de santé est orienté et pris en charge grâce à une régulation médicale adaptée à sa situation</t>
  </si>
  <si>
    <t>2.3-01</t>
  </si>
  <si>
    <t>Le dossier médical préhospitalier des SMUR comporte tous les éléments nécessaires à la poursuite de la prise en charge du patient</t>
  </si>
  <si>
    <t>2.3-02</t>
  </si>
  <si>
    <t>L’équipe des urgences assure au patient une orientation dans les circuits et délais adaptés à sa prise en charge</t>
  </si>
  <si>
    <t>2.3-03</t>
  </si>
  <si>
    <t>Les professionnels maîtrisent la prise en charge anesthésique des patients</t>
  </si>
  <si>
    <t>2.3-04</t>
  </si>
  <si>
    <t>Les équipes maîtrisent les bonnes pratiques d’antibioprophylaxie liées aux actes invasifs </t>
  </si>
  <si>
    <t>2.3-05</t>
  </si>
  <si>
    <t>Les équipes des secteurs interventionnels maîtrisent les risques, notamment infectieux, liés aux équipements et aux pratiques professionnelles</t>
  </si>
  <si>
    <t>2.3-06</t>
  </si>
  <si>
    <t>Les équipes maîtrisent le risque infectieux lié au circuit des dispositifs médicaux invasifs réutilisables thermosensibles</t>
  </si>
  <si>
    <t>2.3-07</t>
  </si>
  <si>
    <t>Les équipes sécurisent le parcours du patient en chirurgie ambulatoire</t>
  </si>
  <si>
    <t>2.3-08</t>
  </si>
  <si>
    <t>Les professionnels du SAMU appliquent le protocole d’organisation de la régulation médicale des appels, des rôles de l’assistant de régulation médicale (ARM) et du médecin régulateur.</t>
  </si>
  <si>
    <t>L'equipe du SAMU est formée à l'accueil, l'écoute et la bonne orientation des appelants.</t>
  </si>
  <si>
    <t>Toutes les communications sont tracées au sein du dossier de régulation médicale (DRM).</t>
  </si>
  <si>
    <t>Les patients remarquables (HAD, femme enceinte géographiquement isolée, patient sous assistance respiratoire...) sont identifiés avec les mesures particulières de prise en charge.</t>
  </si>
  <si>
    <t>L’orientation du patient au décours de la prise en charge par le SAMU est argumentée et tient compte des filières d'admission directe, et si possible, des préférences du patient.</t>
  </si>
  <si>
    <t>Les équipes du SAMU analysent leurs pratiques et la pertinence des décisions, en particulier en réécoutant les enregistrements pour améliorer ces pratiques.</t>
  </si>
  <si>
    <t>La composition de l’équipe SMUR est tracée dans le planning d’intervention.</t>
  </si>
  <si>
    <t>Les dossiers médicaux préhospitaliers sont complets : hypothèse diagnostique, thérapeutique mise en oeuvre, surveillance réalisée, nom du médecin…</t>
  </si>
  <si>
    <t>Le bilan de l'analyse régulière des dossiers par l'équipe SMUR donne lieu à des actions d’amélioration de leurs pratiques (pilotage d’activité, formation, adaptation des moyens...).</t>
  </si>
  <si>
    <t>L'équipe du SMUR met en oeurvre des actions d'amélioration en lien avec l'analyse régulière de ses indicateurs de prise en charge (délai moyen de sortie des SMUR, délai d’immobilisation des SMUR, délai de transmission du bilan au SAMU, délais de transfert…).</t>
  </si>
  <si>
    <t>Dès l’accueil, le tri est réalisé par un professionnel habilité (infirmier organisateur de l'accueil (IOA) ou un médecin d’accueil et d’orientation (MAO)) formé à cette fonction et à l'aide d’une échelle de tri validée.</t>
  </si>
  <si>
    <t>Les délais d’attente en temps réel sont communiqués au patient.</t>
  </si>
  <si>
    <t>Un médecin de spécialité, en interne ou en externe, est facilement joignable pour avis. En cas de sollicitation, son avis est tracé dans le dossier du patient.</t>
  </si>
  <si>
    <t>L’équipe des urgences a accès au dossier du patient ayant déjà séjourné ou consulté dans l’établissement ainsi qu’au dossier médical partagé de Mon espace santé.</t>
  </si>
  <si>
    <t>Lors de la prise en charge aux urgences, le patient est informé des étapes de son parcours de soins et, si la situation le permettait, un proche est resté à ses côtés pendant l’attente.</t>
  </si>
  <si>
    <t>Les comptes-rendus de la consultation préanesthésique et de la visite préanesthésique (réalisées dans les délais conformes, hors urgences) contiennent l’évaluation du risque anesthésique et la justification du choix de la technique. </t>
  </si>
  <si>
    <t>L’aptitude à la sortie de SSPI est  validée médicalement ou évaluée sous condition de score validé médicalement.</t>
  </si>
  <si>
    <t>Les professionnels des salles interventionnelles et de la SSPI tracent la conformité des équipements d’anesthésie à l’ouverture de la salle.</t>
  </si>
  <si>
    <t>En SSPI, les bonnes pratiques d’extubation sont appliquées par des professionnels habilités.</t>
  </si>
  <si>
    <t>La prescription d'antibioprophylaxie utile, systématiquement réalisée dès la consultation préanesthésique ou préopératoire, est tracée dans le dossier du patient.</t>
  </si>
  <si>
    <t>Dans les cas spécifiques (IMC élevé, portage de germe résistant aux antibiotiques…), l'antibioprophylaxie est adaptée.</t>
  </si>
  <si>
    <t>L’antibioprophylaxie est conforme au protocole en fonction du type de chirurgie et du terrain (molécule, dosage, moment de l'administration et durée de l'antibioprophylaxie) selon les recommandations de bonnes pratiques les plus récentes.</t>
  </si>
  <si>
    <t>L'équipe des secteurs interventionnels met en place des actions d'amélioration basées sur l'analyse des pratiques en matière d’antibioprophylaxie.</t>
  </si>
  <si>
    <t>L'équipe réalise toutes les étapes de préparation du patient selon le protocole en vigueur (douche, traitement des pilosités le cas échéant), défini avec l'équipe opérationnelle d'hygiène.</t>
  </si>
  <si>
    <t>Avant l'acte interventionnel, l'équipe réalise l'antisepsie cutanée selon le protocole en vigueur.</t>
  </si>
  <si>
    <t>Les professionnels des salles interventionnelles tracent la conformité des équipements opératoires à l’ouverture de la salle.</t>
  </si>
  <si>
    <t>L’équipe porte une tenue et des équipements (tunique, pantalon, masque) adaptés et strictement dédiés au secteur interventionnel.</t>
  </si>
  <si>
    <t>Les professionnels qui ont la charge de la désinfection des dispositifs médicaux invasifs réutilisables thermosensibles sont formés et habilités.</t>
  </si>
  <si>
    <t>La liste du parc actif des dispositifs médicaux réutilisables thermosensibles est actualisée.</t>
  </si>
  <si>
    <t>Les conditions et circuits de désinfection et de stockage des dispositifs médicaux invasifs réutilisables thermosensibles sont conformes aux bonnes pratiques.</t>
  </si>
  <si>
    <t>Les résultats des contrôles microbiologiques des dispositifs médicaux invasifs réutilisables thermosensibles, analysés avec l'EOH, attestent de la maîtrise du risque infectieux. En cas de résultats non conformes, la conduite à tenir est respectée et des actions d'amélioration sont mises en oeuvre.</t>
  </si>
  <si>
    <t>La référence du dispositif médical invasif réutilisable thermosensible est tracée dans le compte-rendu de l'examen. </t>
  </si>
  <si>
    <t>Pour chaque dispositif médical invasif réutilisable thermosensible, un carnet de vie regroupe toutes les informations le concernant : actes réalisés, opérations de nettoyage-désinfection, de maintenance ou de contrôle microbiologique. </t>
  </si>
  <si>
    <t>En chirurgie, le patient est informé des modalités pré, péri et postopératoires de sa prise en charge ambulatoire.</t>
  </si>
  <si>
    <t>L'équipe trace l'éligibilité à l'ambulatoire.</t>
  </si>
  <si>
    <t>La fiche d’autorisation de sortie est signée par un médecin ou sous condition de score (sur prescription) évalué par des professionnels formés.</t>
  </si>
  <si>
    <t>L’équipe de chirurgie ambulatoire assure le suivi du patient par un contact téléphonique ou SMS, après le retour à domicile.</t>
  </si>
  <si>
    <t>Les équipes des secteurs interventionnels améliorent leurs pratiques en analysant les modalités de réalisation de la check-list « Sécurité du patient »</t>
  </si>
  <si>
    <t>2.3-09</t>
  </si>
  <si>
    <t>Les équipes mettent en œuvre des mesures de prévention des risques obstétricaux majeurs</t>
  </si>
  <si>
    <t>2.3-10</t>
  </si>
  <si>
    <t>Les équipes sécurisent la prise en charge du nouveau-né</t>
  </si>
  <si>
    <t>2.3-11</t>
  </si>
  <si>
    <t>Les équipes des secteurs de soins critiques maîtrisent les risques en lien avec leurs pratiques</t>
  </si>
  <si>
    <t>2.3-12</t>
  </si>
  <si>
    <t>Les activités de prélèvement et de greffe d’organes, tissus ou cellules souches hématopoïétiques, sont évaluées et se traduisent par des plans d’actions d’amélioration dont les effets sont mesurés</t>
  </si>
  <si>
    <t>2.3-13</t>
  </si>
  <si>
    <t>Les équipes respectent les bonnes pratiques d'isolement, qu'il soit assorti ou non de contentions, des patients hospitalisés sans consentement</t>
  </si>
  <si>
    <t>2.3-14</t>
  </si>
  <si>
    <t>Les équipes mettent en œuvre des mesures de prévention des risques liés à l'électroconvulsivothérapie</t>
  </si>
  <si>
    <t>2.3-15</t>
  </si>
  <si>
    <t>Les équipes maîtrisent les risques liés aux actes de radiothérapie</t>
  </si>
  <si>
    <t>2.3-16</t>
  </si>
  <si>
    <t>Une check-list, éventuellement adaptée selon les recommandations de la HAS, est systématiquement réalisée de façon exhaustive par les équipes des blocs opératoires et des secteurs interventionnels à chaque étape.</t>
  </si>
  <si>
    <t>La check-list est réalisée en présence des professionnels concernés.</t>
  </si>
  <si>
    <t>Des évaluations de la mise en œuvre de la check-list sont suivies par les équipes des blocs opératoires et des secteurs interventionnels (en particulier, le suivi des Go/No Go).</t>
  </si>
  <si>
    <t>Les équipes des blocs opératoires et des secteurs interventionnels mettent en œuvre des actions d’amélioration sur la base de l’analyse des résultats des indicateurs de suivi des modalités de réalisation de la check-list.</t>
  </si>
  <si>
    <t>À l'admission, l'établissement dispose de tous les éléments du dossier de la patiente recueillis en extrahospitalier et intrahospitalier, même lors des transferts en urgence.</t>
  </si>
  <si>
    <t>L’équipe maïtrise l’interprétation du rythme cardiaque fœtal grâce à des formations.</t>
  </si>
  <si>
    <t>L’équipe maîtrise les manœuvres obstétricales grâce à des formations.</t>
  </si>
  <si>
    <t>Le matériel d’urgence vitale en cas d’hémorragie du post-partum immédiat est vérifié et conforme.</t>
  </si>
  <si>
    <t>La procédure d’urgence vitale en cas d'hémorragie du post-partum est accessible en salles d'accouchement et connue des professionnels. .</t>
  </si>
  <si>
    <t>L'ensemble des professionnels de santé prenant en charge des nouveau-nés en secteur naissance et maternité est formé par simulation à la prise de fonction et tout au long de son exercice professionnel.</t>
  </si>
  <si>
    <t>Les professionnels connaissent les procédures de prise en charge du nouveau-né en secteur naissance et maternité (réanimation néonatale, infection néonatale…).</t>
  </si>
  <si>
    <t>Les professionnels reportent dans le dossier patient le clampage retardé du cordon ombilical et la mise en peau à peau. Lorsqu’ils ne sont pas effectués, la raison est argumentée.</t>
  </si>
  <si>
    <t>Les professionnels recueillent, dans le dossier patient, la température du nouveau-né en sortie de secteur naissance et à l’admission en unité de soins.</t>
  </si>
  <si>
    <t>L'accompagnement de l'allaitement est inscrit dans une démarche qualité formalisée (formation spécifique, professionnel formé avec un temps dédié…).</t>
  </si>
  <si>
    <t>Les professionnels analysent leurs résultats et définissent des mesures d'amélioration le cas échéant (par exemple : taux de clampage retardé du cordon, corticothérapie anténatale, suivi des températures du nouveau-né, durée d'hospitalisation, suivi de l'allaitement…).</t>
  </si>
  <si>
    <t>La surveillance visuelle et sonore de tous les patients en soins critiques est réalisée à l'appui d'une procédure de gestion des systèmes de surveillance (définition des seuils d'alarme, report d'alarme…) par des professionnels formés.</t>
  </si>
  <si>
    <t>Les équipes de soins critiques transportent les patients après analyse bénéfices/risques pluriprofessionnelle et dans des conditions qui garantissent la continuité de la surveillance et la sécurité.</t>
  </si>
  <si>
    <t>Les équipes de soins critiques préviennent le syndrome post-réanimation (protocole de mobilisation, dépistage et traitement du delirium…) selon les recommandations de bonnes pratiques.</t>
  </si>
  <si>
    <t>En unité de soins critiques, les décisions médicales sont explicitées en équipe lors des staffs pluriprofessionnels afin d'en favoriser la compréhension et permettre de partager les questionnements.</t>
  </si>
  <si>
    <t>Les équipes de soins critiques disposent d'un environnement adapté à l’entretien avec les proches (sensibilisation, espace dédié, support d'informations sur le don d’organes...) en lien avec la coordination hospitalière de prélèvement d’organes et de tissus (CHPOT).</t>
  </si>
  <si>
    <t>Tous les patients déclarés en mort encéphalique font l’objet d’une analyse d’éligibilité au don d’organes.</t>
  </si>
  <si>
    <t>Les équipes de soins critiques savent contacter les coordinations hospitalières de prélèvement d’organes et de tissus (CHPOT).</t>
  </si>
  <si>
    <t>Les équipes de greffes d’organes ou de tissus suivent les indicateurs proposés par l’Agence de la biomédecine et mettent en œuvre les recommandations issues des audits réalisés par l’Agence de la biomédecine.</t>
  </si>
  <si>
    <t>Les équipes de prélèvement, traitement, conservation et greffe de cellules souches hématopoïétiques évaluent leurs résultats avec les indicateurs proposés par l’Agence de la biomédecine, mettent en œuvre des plans d’actions et sont engagées dans le programme d’accréditation JACIE.</t>
  </si>
  <si>
    <t>Les coordinations hospitalières de prélèvement d’organes ou de tissus (CHPOT) évaluent leurs pratiques avec les indicateurs proposés par l’Agence de la biomédecine dont les indicateurs Cristal Action®.</t>
  </si>
  <si>
    <t>Dans le respect de la règlementation en vigueur et des recommandations de bonnes pratiques, la décision d’isolement prise par un psychiatre, assortie ou non d’une prescription de contention, est tracée dans le dossier du patient. La décision précise les modalités de surveillance (indications, fréquence, point de contention le cas échéant)</t>
  </si>
  <si>
    <t>Un examen psychiatrique et somatique est réalisé au moment de la mise en isolement.</t>
  </si>
  <si>
    <t>L’isolement se fait dans un espace dédié respectant l’intimité, la dignité et la sécurité du patient. S'il est assorti d'une contention, le patient dispose d'un moyen pour appeler les soignants.</t>
  </si>
  <si>
    <t>Dans le respect de la décision, l'infirmier surveille l’état somatique et psychique du patient et le trace dans son dossier.</t>
  </si>
  <si>
    <t>À la sortie d’isolement, il est proposé au patient de reprendre avec l’équipe l’épisode pour prévenir la récidive de l’épisode de violence qui a nécessité l’indication de la mesure. Cette analyse clinique est tracée dans le dossier du patient.</t>
  </si>
  <si>
    <t>L'équipe analyse des indicateurs de pratiques cliniques en lien avec l’isolement et des éventuelles contentions qui l’accompagne.</t>
  </si>
  <si>
    <t>La pertinence du recours à l'électroconvulsivothérapie est argumentée dans le dossier du patient et / ou le DMP.</t>
  </si>
  <si>
    <t>Pour définir le rythme et le nombre de séances d'électroconvulsivothérapie à réaliser, l'équipe en analyse les bénéfices et les risques et les partage avec le patient. Cette analyse est tracée et réajustée en fonction de l'évolution de l'état clinique du patient.</t>
  </si>
  <si>
    <t>Les comptes-rendus de la consultation préanesthésique et de la visite préanesthésique (réalisées dans les délais conformes) contiennent tous les éléments nécessaires à l’évaluation du risque anesthésique en amont de la séance d’électroconvulsivothérapie.</t>
  </si>
  <si>
    <t>L’acte d’électroconvulsivothérapie est réalisé au sein d'un site spécifique en présence des professionnels formés (a minima : le médecin psychiatre, l'anesthésiste et l'infirmier).</t>
  </si>
  <si>
    <t>La surveillance du patient postinterventionnelle d’un acte d’électroconvulsivothérapie est assurée dans un environnement adapté et sécurisé.</t>
  </si>
  <si>
    <t>Les équipes mettent en œuvre des actions d’amélioration sur la base de l’analyse des résultats des indicateurs et /ou l'analyse de la pertinence de l’acte d’électroconvulsivothérapie.</t>
  </si>
  <si>
    <t>La double vérification de l'identité du patient et du protocole de traitement et le cas échéant du côté d’irradiation est effective avant chaque acte de radiothérapie.</t>
  </si>
  <si>
    <t>En radiothérapie, le repérage stéréotaxique du patient est défini en amont du traitement et effectif tout au long du traitement.</t>
  </si>
  <si>
    <t>En radiothérapie, un registre, dans lequel sont consignées toutes les opérations de maintenance et de contrôle qualité, interne et externe, est disponible pour chaque dispositif médical à visée thérapeutique (logiciels, machines et matériels dédiés).</t>
  </si>
  <si>
    <t>Les professionnels de radiothérapie sont formés pour identifier les évènements à considérer comme indésirables.</t>
  </si>
  <si>
    <t>Les équipes de radiothérapie analysent les incidents ou risques d’incidents mettant en cause un dispositif médical à visée thérapeutique susceptible d’entraîner des complications graves pour la santé d’un patient ou d’un utilisateur.</t>
  </si>
  <si>
    <t>Pour les actes de radiothérapie, la dose reçue dans le volume cible par le patient est tracée dans le dossier : dose par séance, dose totale cumulée, nombre de séances.</t>
  </si>
  <si>
    <t>L’équipe s’appuie sur ses protocoles qui intègrent les recommandations de bonnes pratiques</t>
  </si>
  <si>
    <t>2.4-01</t>
  </si>
  <si>
    <t>La pertinence des prescriptions d’antibiotiques est argumentée et réévaluée</t>
  </si>
  <si>
    <t>2.4-02</t>
  </si>
  <si>
    <t>La pertinence du recours à des mesures restrictives de liberté (limitation des contacts, des visites, retrait d’effets personnels) est argumentée et réévaluée</t>
  </si>
  <si>
    <t>2.4-03</t>
  </si>
  <si>
    <t>Les équipes sont engagées dans une réflexion afin d’assurer des soins écoresponsables</t>
  </si>
  <si>
    <t>2.4-04</t>
  </si>
  <si>
    <t>La pertinence de l’admission et du séjour en SMR est argumentée et réévaluée au sein de l’équipe</t>
  </si>
  <si>
    <t>2.4-05</t>
  </si>
  <si>
    <t>Les équipes améliorent leurs pratiques en se fondant sur les résultats d'indicateurs de pratique clinique</t>
  </si>
  <si>
    <t>2.4-06</t>
  </si>
  <si>
    <t>Les équipes des secteurs interventionnels améliorent leurs pratiques en analysant leurs indicateurs</t>
  </si>
  <si>
    <t>2.4-07</t>
  </si>
  <si>
    <t>Les équipes des secteurs de soins critiques améliorent leurs pratiques en se fondant notamment sur les modalités de prise en charge de leurs patients.</t>
  </si>
  <si>
    <t>2.4-08</t>
  </si>
  <si>
    <t>Les équipes améliorent leurs pratiques en analysant la qualité des résultats des examens d'imagerie médicale et biologie</t>
  </si>
  <si>
    <t>2.4-09</t>
  </si>
  <si>
    <t>Les instances médicales et soignantes identifient régulièrement les évolutions des recommandations de bonnes pratiques cliniques ou organisationnelles les plus importantes en regard de l’activité.</t>
  </si>
  <si>
    <t>Les recommandations de bonnes pratiques cliniques ou organisationnelles les plus importantes en regard de l’activité sont accessibles aux équipes.</t>
  </si>
  <si>
    <t>Les équipes adaptent, autant que de besoin, leurs procédures (actes diagnostiques, actes thérapeutiques, prise en charge…) aux recommandations de bonnes pratiques.</t>
  </si>
  <si>
    <t>L’équipe présente une démarche continue d’évaluation des résultats cliniques de ses patients sur une prise en charge sur laquelle elle a identifié un potentiel d’amélioration au regard des recommandations de bonne pratique (évaluation des pratiques professionnelles).</t>
  </si>
  <si>
    <t>L'analyse d'évaluations de la pertinence des parcours, notamment par des indicateurs d'alerte dont l'équipe s’est dotée (par exemple: admissions,  taux de transfert à 48h, durée de séjour, taux de réhospitalisation...) permet la mise en oeuvre d'actions d'amélioration.</t>
  </si>
  <si>
    <t>L'établissement met en place les éléments-clés d'un programme de bon usage des antibiotiques (politique, plan de formation des personnes ressources, stratégie d'évaluation : indicateurs et programme d'évaluation).</t>
  </si>
  <si>
    <t>Les praticiens sont formés au bon usage des antibiotiques, notamment ceux en cours de cursus.</t>
  </si>
  <si>
    <t>Toute prescription d’un traitement antibiotique et/ou sa prolongation est justifiée dans le dossier.</t>
  </si>
  <si>
    <t>Les praticiens se référent à un référentiel pour l’antibiothérapie et peuvent faire appel à un référent en antibiothérapie.</t>
  </si>
  <si>
    <t>Les prescriptions d’antibiotiques sont systématiquement réévaluées entre la 24e et la 72e heure.</t>
  </si>
  <si>
    <t>L'EOH, les équipes, le référent en antibiothérapie, la PUI et le laboratoire de microbiologie, le cas échéant, surveillent leur consommation d'antibiotiques et les résistances aux antibiotiques..</t>
  </si>
  <si>
    <t>En cas de restriction de liberté, le patient et/ou sa personne de confiance a reçu une information claire et explicite.</t>
  </si>
  <si>
    <t>Au-delà d'une mesure de sécurité ponctuelle, la mesure de restriction de liberté fait l’objet d’une décision médicale précisant les modalités de mise en œuvre (points de contention, modalité de restrictions de liberté, diurnes ou nocturnes, durée, modalités de surveillance et d’évaluation).</t>
  </si>
  <si>
    <t>Au-delà d'une mesure de sécurité ponctuelle, l'utilisation de mesures de restriction de liberté fait l'objet d’une analyse pluridisciplinaire bénéfices/risques tracée dans le dossier.</t>
  </si>
  <si>
    <t>Au-delà d'une mesure de sécurité ponctuelle, la pertinence du maintien de la restriction de liberté est systématiquement réévaluée.</t>
  </si>
  <si>
    <t>L'établissement conduit une démarche de réduction des risques par la promotion des alternatives à des mesures de restriction de liberté en particulier chez les patients à risque de chute ou de déambulation pathologique.</t>
  </si>
  <si>
    <t>L'établissement informe les équipes des efforts conduits en terme de consommations d'eau, d'énergie et d'émissions de gaz à effet de serre.</t>
  </si>
  <si>
    <t>Une réflexion pluriprofessionnelle sur la réalisation de soins écoresponsables est menée afin d’identifier des actions d’amélioration au sein des services.</t>
  </si>
  <si>
    <t>La révision des protocoles de soins prend en compte la dimension des soins écoresponsables (réduction des interventions inutiles, révision du matériel nécessaire…).</t>
  </si>
  <si>
    <t>L'équipe évalue l'impact des actions en faveur de soins écoresponsables qu'elle met en œuvre.</t>
  </si>
  <si>
    <t>Les demandes d'admission en SMR sont traitées chaque jour ouvré.</t>
  </si>
  <si>
    <t>Les demandes d'admission en SMR font l'objet d'une analyse de pertinence pluriprofessionnelle au regard des informations déclarées dans VIA TRAJECTOIRE ou autre modalité (ressources professionnelles, plateau technique...).</t>
  </si>
  <si>
    <t>Pour les anticiper, les besoins et les obstacles (domicile, matériel...) à la sortie sont identifiés dès l'admission en coordination avec la médecine de ville et les structures sociales.</t>
  </si>
  <si>
    <t>Les équipes de SMR analysent, avec les structures d'aval, la pertinence de l'orientation à la sortie.</t>
  </si>
  <si>
    <t>Les équipes analysent les indicateurs de pertinence (DMS, pertinence des journées d'hospitalisation…).</t>
  </si>
  <si>
    <t>Les équipes suivent des indicateurs (indicateur de pratique clinique interne et/ou IQSS) et les analysent.</t>
  </si>
  <si>
    <t>Les équipes améliorent les résultats des indicateurs qui les concernent (indicateur de pratique clinique interne et/ou IQSS).</t>
  </si>
  <si>
    <t>Un programme d’actions d’amélioration est mis en œuvre et intègre les actions issues de l’analyse des indicateurs (indicateur de pratique clinique interne et/ou IQSS).</t>
  </si>
  <si>
    <t>Les résultats d'indicateurs (indicateur de pratique clinique interne et/ou IQSS), leur analyse et leurs évolutions sont présentés aux instances (CME, CSIRMT, CDU...).</t>
  </si>
  <si>
    <t>Les équipes de chirurgie, d’anesthésie et des secteurs interventionnels mettent en place des actions d'amélioration basées sur l'analyse des indicateurs de fonctionnement des blocs opératoires et des secteurs interventionnels (taux d’occupation de salle, taux réel d’occupation de salle, débordement…).</t>
  </si>
  <si>
    <t>Les équipes de chirurgie, d’anesthésie et des secteurs interventionnels mettent en place des actions d'amélioration basées sur l'analyse des écarts de programmation (différence entre ce qui est programmé et ce qui est réalisé, délai de reprogrammation).</t>
  </si>
  <si>
    <t>Les équipes des secteurs interventionnels mettent en place des actions d'amélioration basées sur l'analyse des mesures de prévention des infections : port des tenues, hygiène des mains, préparation cutanée, discipline (nombre de personnes en salle, ouvertures des portes, allées et venues…).</t>
  </si>
  <si>
    <t>Les équipes des secteurs interventionnels mettent en place des actions d'amélioration basées sur l'analyse des infections du site opératoire.</t>
  </si>
  <si>
    <t>Les équipes des secteurs de soins critiques suivent des indicateurs spécifiques au service, les analysent collectivement et améliorent la prise en charge des patients.</t>
  </si>
  <si>
    <t>Les équipes des secteurs de soins critiques analysent la pertinence des séjours.</t>
  </si>
  <si>
    <t>Les équipes des secteurs de soins critiques mettent en place des actions d'amélioration basées sur l'analyse des réhospitalisations à 48/72 heures.</t>
  </si>
  <si>
    <t>La gouvernance a anticipé le renfort des secteurs de soins critiques en cas de crise (formation des professionnels, disponibilité du matériel…).</t>
  </si>
  <si>
    <t>Le(s) laboratoire(s) interne(s) ou externe(s) est (sont) accrédité(s) par le COFRAC.</t>
  </si>
  <si>
    <t>Pour les cas difficiles ayant nécessité leur avis (oncologie, maladies infectieuses chroniques, éventuellement aux urgences...), les imageurs participent aux réunions de concertation pluridisciplinaires.</t>
  </si>
  <si>
    <t>Les équipes mettent en œuvre des actions d'amélioration pour donner suite à l'analyse collective des évènements indésirables (retard, prescriptions, prélèvements non technicables...) en lien avec les activités des laboratoires.</t>
  </si>
  <si>
    <t>Les équipes mettent en œuvre des actions d'amélioration pour donner suite à l'analyse collective des évènements indésirables (retard, prescriptions, qualité du cliché... ) en lien avec les activités d'imagerie.</t>
  </si>
  <si>
    <t>La gouvernance déploie une politique d'amélioration de la qualité et de la sécurité des soins</t>
  </si>
  <si>
    <t>3.1-01</t>
  </si>
  <si>
    <t>L'établissement soutient une culture qualité et sécurité auprès de ses professionnels</t>
  </si>
  <si>
    <t>3.1-02</t>
  </si>
  <si>
    <t>Des médecins et des équipes médicales sont accréditées</t>
  </si>
  <si>
    <t>3.1-03</t>
  </si>
  <si>
    <t>L’établissement impulse la culture de la déclaration des évènements indésirables dont les presqu’accidents</t>
  </si>
  <si>
    <t>3.1-04</t>
  </si>
  <si>
    <t>La gestion des situations sanitaires exceptionnelles est maîtrisée</t>
  </si>
  <si>
    <t>3.1-05</t>
  </si>
  <si>
    <t>L’établissement promeut et soutient le recours au questionnement éthique par l’ensemble des acteurs</t>
  </si>
  <si>
    <t>3.1-06</t>
  </si>
  <si>
    <t>Les risques de sécurité numérique sont maîtrisés</t>
  </si>
  <si>
    <t>3.1-07</t>
  </si>
  <si>
    <t>L'identification des utilisateurs et des patients dans le système d'information est sécurisée</t>
  </si>
  <si>
    <t>3.1-08</t>
  </si>
  <si>
    <t>Les données du patient sont sécurisées</t>
  </si>
  <si>
    <t>3.1-09</t>
  </si>
  <si>
    <t>La CME élabore et suit la politique qualité/sécurité des soins avec l’encadrement, les professionnels et les représentants des usagers.</t>
  </si>
  <si>
    <t>Les orientations prioritaires de la politique qualité/sécurité des soins sont fondées sur une analyse de l’ensemble des indicateurs (notamment les IQSS, dont les indicateurs de l'expérience des patients), risques spécifiques à l'établissement et connaissances disponibles.</t>
  </si>
  <si>
    <t>Le programme d'amélioration de la qualité et de la sécurité des soins (PAQSS) prend en compte les préconisations et analyses des risques des autres autorités d'évaluation et/ou de contrôles externes : ARS, ASN, CGLPL, ABM...</t>
  </si>
  <si>
    <t>L'encadrement médical et paramédical connaît les principales actions du PAQSS qui le concerne pour les décliner en actions concrètes dans son secteur.</t>
  </si>
  <si>
    <t>Les professionnels connaissent les actions du PAQSS qui les concernent.</t>
  </si>
  <si>
    <t>Les orientations prioritaires de la politique qualité et sécurité des soins sont déclinées dans un programme d'amélioration de la qualité et de la sécurité des soins structuré, pertinent, actualisé, unique et évalué chaque année.</t>
  </si>
  <si>
    <t>L'établissement évalue régulièrement la culture qualité et sécurité des soins de l'ensemble des professionnels par une méthode définie (exemple : enquête de culture sécurité ou autre).</t>
  </si>
  <si>
    <t>La gouvernance a participé à au moins une rencontre de sécurité inspirée des méthodes promues par la HAS.</t>
  </si>
  <si>
    <t>La gouvernance promeut auprès des médecins éligibles le dispositif d’accréditation (information, incitation, soutien logistique et financier…).</t>
  </si>
  <si>
    <t>L’encadrement médical et paramédical connaît les résultats de l'évaluation de la culture qualité et sécurité des soins et met en place des actions d'amélioration adaptées à son secteur.</t>
  </si>
  <si>
    <t>Les professionnels participent à des activités dédiées à la qualité et la sécurité des soins organisées au sein de l’établissement.</t>
  </si>
  <si>
    <t>Le dispositif d'alerte de vigilances ascendantes et descendantes et tous les signalements sont pilotés : les responsabilités sont identifiées ; les modalités de réception sont définies ; les modalités de transmission sont définies. Il existe une permanence 24 heures sur 24.</t>
  </si>
  <si>
    <t>Les équipes éligibles connaissent l'accréditation des médecins et en équipe.</t>
  </si>
  <si>
    <t>La gouvernance a identifié les médecins éligibles non engagés dans le dispositif d’accréditation et a établi avec eux un échéancier d’engagement.</t>
  </si>
  <si>
    <t>Tous les secteurs ayant une spécialité ou une activité dite « à risque » (spécialités de gynécologie-obstétrique, d’anesthésie-réanimation, de chirurgie, les spécialités interventionnelles ainsi que les activités d’échographie obstétricale, de réanimation ou de soins intensifs) ont au moins un médecin ou une équipe accrédités.</t>
  </si>
  <si>
    <t>Les actions menées dans le cadre du dispositif de certification sont articulées avec la démarche d'amélioration de la qualité et sécurité des soins dans l'établissement.</t>
  </si>
  <si>
    <t>Les évènements indésirables graves associés aux soins sont systématiquement analysés, en associant les équipes concernées, selon les méthodes promues par la HAS.</t>
  </si>
  <si>
    <t>Une synthèse des facteurs contributifs (ou causes profondes) des évènements indésirables associés aux soins, dont des presqu’accidents, et des résultats des plans d’actions mis en place sont diffusés aux professionnels et aux représentants des usagers.</t>
  </si>
  <si>
    <t>Les évènements indésirables graves associés aux soins sont systématiquement déclarés sur le portail de signalement des évènements sanitaires indésirables. Ils font l'objet d'un volet 2 au plus tard 3 mois après le volet 1.</t>
  </si>
  <si>
    <t>Les évènements indésirables associés aux soins analysés et déclarés dans le cadre de l'accréditation sont aussi transmis au sein de l'établissement et les actions d'amélioration issues des analyses collectives contribuent au progamme d'amélioration de la qualité et de la sécurité des soins.</t>
  </si>
  <si>
    <t>Les professionnels sont formés à l'annonce d'un dommage lié aux soins.</t>
  </si>
  <si>
    <t>Les catégories de risques, dont les risques numériques, pouvant générer des tensions hospitalières ou des crises sanitaires exceptionnelles sont identifiées.</t>
  </si>
  <si>
    <t>Le ou les plan(s) de gestion des tensions hospitalières et des situations sanitaires exceptionnelles ont été collectivement élaborés (gouvernance, instances, professionnels).</t>
  </si>
  <si>
    <t>La cellule de crise, opérationnelle dans les 45 minutes suivant l’alerte, dispose des outils et procédures nécessaires à son rôle de décision et coordination (prise en charge médicale des patients, organisation de crise, sûreté/sécurité, communication, suivi des victimes et accueil des familles, fonctions support).</t>
  </si>
  <si>
    <t>Les exercices ou entraînements de gestion des tensions hospitalières et des situations sanitaires exceptionnelles, a fortiori les activations réelles, sont suivis d'actions d'amélioration issues d'un RETEX.</t>
  </si>
  <si>
    <t>Pour faire face à une situation sanitaire exceptionnelle, les moyens matériels et humains, les capacités de diagnostic microbiologique et de réalisation des examens de biologie médicale nécessaires pour la conduite des soins disponibles sont connus de la gouvernance et rapidement mobilisables. Ils sont suivis pour en vérifier l’opérationnalité.</t>
  </si>
  <si>
    <t>Les professionnels concernés par l’activation des plans de crise connaissent la gouvernance de gestion des tensions hospitalières et des situations sanitaires exceptionnelles (identifiée dans l'organigramme), les modalités d'alerte et de mise en œuvre.</t>
  </si>
  <si>
    <t>Un état des lieux des questionnements éthiques est partagé avec l’ensemble des professionnels.</t>
  </si>
  <si>
    <t>L‘établissement intègre, à ses questionnements éthiques, l’impact des nouvelles technologies (robotisation, intelligence artificielle, outils pour la télésanté...) qu’il utilise sur les patients et les professionnels.</t>
  </si>
  <si>
    <t>Un espace de réflexion éthique, intégrant des représentants des usagers et/ou patients partenaires, se réunit à périodicité définie.</t>
  </si>
  <si>
    <t>Les professionnels sont sensibilisés au questionnement éthique.</t>
  </si>
  <si>
    <t>En plus de ceux identifiés dans l'état des lieux des questionnements éthiques, les professionnels échangent, si besoin avec des ressources externes, sur les questionnements éthiques auxquels ils sont confrontés (droits du patient, état de santé, stratégie thérapeutique, soins proposés).</t>
  </si>
  <si>
    <t>Dans ses secteurs les plus à risques, l'établissement a déployé un plan de continuité et de reprise d’activité formalisé.</t>
  </si>
  <si>
    <t>L’établissement a mis en œuvre le plan d’actions correctives issu des audits Active Directory et exposition internet. </t>
  </si>
  <si>
    <t>L'établissement déploie un plan de formation pluri-annuel à la sécurité et l’hygiène informatique et organise des actions de sensibilisation à destination de tous les professionnels.</t>
  </si>
  <si>
    <t>L'établissement a formé des référents sécurité SI en relais des équipes SI dans les secteurs de soins.</t>
  </si>
  <si>
    <t>Les incidents significatifs ou graves de sécurité des systèmes d'information sont déclarés sans délai auprès de l’Agence du numérique en santé. Les recommandations et les mesures d'urgence proposées par l’ANSSI, pour limiter l'impact de ceux-ci et destinées à améliorer leur sécurité sont mises en œuvre. À défaut d’incidents significatifs ou graves ayant justifié une déclaration, l’établissement a une procédure qui permet de qualifier ce qui relève d’un incident significati</t>
  </si>
  <si>
    <t>Les équipes connaissent les conduites à tenir en cas d’incident/d’attaque (contact du référent de la sécurité numérique, identification des mails frauduleux, modes dégradés...).</t>
  </si>
  <si>
    <t>Les règles d’habilitation (accès, droit d'usage...) du système d’information de santé sont définies.</t>
  </si>
  <si>
    <t>Pour proscrire les comptes génériques, l'établissement gère les arrivées/départs pour l’octroi des habilitations au système d'information (notamment pour les intérimaires, étudiants, stagiaires...). </t>
  </si>
  <si>
    <t>L’établissement octroie un poste de l'établissement (poste professionnel) au personnel en mobilité (astreintes ou travail à distance) ou un dispositif d’ouverture de sessions à distance. </t>
  </si>
  <si>
    <t>Pour les accès à distance, les identités et accès aux données de santé sont gérés par un système d'authentification renforcé avec deux facteurs.</t>
  </si>
  <si>
    <t>Le personnel en interne utilise un identifiant et un mot de passe personnels et uniques pour l'accès au système d'information et à l’ensemble des applications métiers, permettant une connexion nominative. </t>
  </si>
  <si>
    <t>L’établissement a cartographié les échanges de données de santé non sécurisés et établi un plan de transfert vers une messagerie sécurisée de santé.</t>
  </si>
  <si>
    <t>La qualité et la complétude des éléments versés dans Mon espace santé sont évaluées par l’établissement. Les résultats sont diffusés, en CME et en CDU, et donnent lieu à un plan d'actions pour améliorer le taux d'alimentation du dossier médical partagé.</t>
  </si>
  <si>
    <t>En cas de fuite des données, une procédure est prévue pour informer les patients victimes de la fuite de leurs données. Le cas échéant, elle a été mise en œuvre.</t>
  </si>
  <si>
    <t>Les professionnels habilités sont formés à l'utilisation d'une messagerie sécurisée de santé ainsi qu'à l'alimentation et à la consultation de Mon espace santé.</t>
  </si>
  <si>
    <t>Les professionnels sont sensibilisés au besoin d'éradiquer sur leur poste de travail la conservation de documents de santé intégrant des données médicales à caractère personnel.</t>
  </si>
  <si>
    <t>Les professionnels concernés connaissent les documents du dossier du patient, définis par la règlementation, qui doivent être versés dans Mon espace santé.</t>
  </si>
  <si>
    <t>La continuité de soins est assurée pour toutes les unités de soins</t>
  </si>
  <si>
    <t>3.2-01</t>
  </si>
  <si>
    <t>L’établissement pilote l’adéquation entre les ressources humaines disponibles et la qualité et la sécurité des prises en charge</t>
  </si>
  <si>
    <t>3.2-02</t>
  </si>
  <si>
    <t>L’établissement s’assure que les équipes ont les compétences nécessaires pour assurer la qualité et  la sécurité des soins</t>
  </si>
  <si>
    <t>3.2-03</t>
  </si>
  <si>
    <t>L’établissement forme ses professionnels à la gestion des risques en utilisant des outils de la simulation en santé</t>
  </si>
  <si>
    <t>3.2-04</t>
  </si>
  <si>
    <t>Les responsables d'équipe sont formés et accompagnés dans leur mission</t>
  </si>
  <si>
    <t>3.2-05</t>
  </si>
  <si>
    <t>La gouvernance a une politique de santé de ses professionnels</t>
  </si>
  <si>
    <t>3.2-06</t>
  </si>
  <si>
    <t>La gouvernance a une politique de sécurité de ses professionnels</t>
  </si>
  <si>
    <t>3.2-07</t>
  </si>
  <si>
    <t>L’établissement a une politique de qualité de vie au travail</t>
  </si>
  <si>
    <t>3.2-08</t>
  </si>
  <si>
    <t>L’établissement a un environnement favorable à la qualité de vie au travail</t>
  </si>
  <si>
    <t>3.2-09</t>
  </si>
  <si>
    <t>La gouvernance a une politique de gestion des difficultés interpersonnelles et des conflits</t>
  </si>
  <si>
    <t>3.2-10</t>
  </si>
  <si>
    <t>L’établissement favorise le travail en équipe</t>
  </si>
  <si>
    <t>3.2-11</t>
  </si>
  <si>
    <t>L'organisation médicale permet une prise en charge conforme aux recommandations et à la règlementation.</t>
  </si>
  <si>
    <t>L'organisation paramédicale permet une prise en charge conforme aux recommandations et à la règlementation.</t>
  </si>
  <si>
    <t>Les soignants savent joindre un médecin de l'établissement à tout moment.</t>
  </si>
  <si>
    <t>Des solutions sont mobilisées en cas d'absentéisme imprévisible.</t>
  </si>
  <si>
    <t>La gouvernance suit les écarts entre un effectif cible, défini par une norme ou par des maquettes organisationnelles adaptées au fonctionnement du service, et l’effectif réellement disponible.</t>
  </si>
  <si>
    <t>Pour s’assurer de l’équilibre entre les personnels permanents présents et les personnels temporaires qui ne connaissent pas l’établissement, la gouvernance suit, pour chaque secteur, le taux d’emplois temporaires.</t>
  </si>
  <si>
    <t>Lorsque des écarts ponctuels entre effectif cible et effectif réel sont constatés, des dispositions immédiates (heures supplémentaires, intérim, mode dégradé, réduction temporaire d’activité) sont mobilisées.</t>
  </si>
  <si>
    <t>Lorsque des écarts récurrents entre effectif cible et effectif réel sont constatés, des dispositions (mobilité des personnesl non médicaux, réduction ou suspension d’activité) sont mobilisées.</t>
  </si>
  <si>
    <t>Pour l'exercice d'une activité de soin réglementée, lorsque le nombre minimal de professionnels médicaux et paramédicaux n'est pas respecté, l'Agence régionale de santé et les instances (CME,CSIRMT, CDU...) en sont informées sans délai.</t>
  </si>
  <si>
    <t>Les nouveaux arrivants, notamment les intérimaires, internes, étudiants... ont les informations (livret d'accueil, journée d'intégration à laquelle participent les représentants des usagers, intranet, site internet, etc.) et l’encadrement nécessaires pour accomplir leur activité et s’intégrer dans l’équipe.</t>
  </si>
  <si>
    <t>L’établissement vérifie les titres des professionnels de soins pour assurer l’adéquation entre les missions et les compétences. À défaut, l’établissement met en place les actions requises.</t>
  </si>
  <si>
    <t>L’encadrement médical et paramédical dispose d'un bilan des formations continues suivies dans leur équipe.</t>
  </si>
  <si>
    <t>L’encadrement médical et paramédical mène des entretiens annuels pour mettre en œuvre les actions utiles pour faire coïncider missions et compétences (formation, développement professionnel continu en conformité avec les méthodes HAS...).</t>
  </si>
  <si>
    <t>Les professionnels peuvent bénéficier de formations cohérentes avec les actions du PAQSS mises en place dans leur service.</t>
  </si>
  <si>
    <t>Des programmes collectifs de maintien et de développement de compétences, avec évaluations pré et post-formation, sont suivis par les équipes (simulation d’événements à risque dans les secteurs critiques, ateliers de bonnes pratiques, évaluation des pratiques professionnelles (EPP)…).</t>
  </si>
  <si>
    <t>Les professionnels connaissent les acteurs qui peuvent les accompagner dans leurs démarches de projet professionnel, parcours de développement des compétences, bilan de compétences…</t>
  </si>
  <si>
    <t>Un groupe de projet multiprofessionnel identifie les besoins de programme de formation par simulation.</t>
  </si>
  <si>
    <t>L’établissement, dans sa démarche de gestion des risques a priori et a posteriori, propose un programme de formation intégrant une méthode pédagogique par simulation à destination des professionnels.</t>
  </si>
  <si>
    <t>Les programmes de formation par simulation, construits en interne ou proposés par des organismes de formation extérieurs ausquels l'établissement fait appel, sont conformes au guide méthodologique de simulation en santé et gestion des risques de la HAS.</t>
  </si>
  <si>
    <t>S'il en dispose, l’établissement partage ses programmes de formation par simulation avec d'autres établissements (territoire, groupe...).</t>
  </si>
  <si>
    <t>La charte managériale de l'établissement prévoit l'adhésion de tout l’encadrement médical et paramédical, l'harmonisation des pratiques managériales, la lisibilité des fonctions.</t>
  </si>
  <si>
    <t>L’encadrement médical et paramédical a bénéficié du parcours manager (exemple : modules suivis, outils utilisés...) ou est formé au management (exemple : prendre soins de l’équipe, repérage des situations professionnelles complexes, laïcité...).</t>
  </si>
  <si>
    <t>Dans l’exercice de leur fonction, l’encadrement médical et paramédical bénéficie de soutien, d’ateliers de co-développement, de coaching et/ou d'un tutorat pour les faisant-fonction.</t>
  </si>
  <si>
    <t>L’encadrement médical et paramédical est formé à la prévention et à la gestion des faits de discrimination, de harcèlement, de violences sexistes et sexuelles et des différends voire conflits entre agents.</t>
  </si>
  <si>
    <t>Les actions de prévention des risques professionnels (physiques et psychosociaux) identifiés dans le document unique d'évaluation des risques professionnels sont mises en œuvre, notamment avec le service de santé au travail.</t>
  </si>
  <si>
    <t>La gouvernance analyse le taux d'absentéisme en lien avec les maladies professionnelles et accidents du travail par service et, le cas échéant, met en œuvre des actions d’amélioration.</t>
  </si>
  <si>
    <t>Les professionnels sont accompagnés tout au long des campagnes de vaccination recommandées (coqueluche, rougeole, varicelle, grippe saisonnière, Covid-19…) et obligatoires (hépatite B…) : informations et réponses à l'hésitation vaccinale, référents vaccination...</t>
  </si>
  <si>
    <t>Les professionnels peuvent accéder gratuitement et facilement aux vaccinations recommandées et obligatoires (service de santé au travail, équipe mobile de vaccinateurs, relais vaccinateur dans les services, adaptation pour les équipes de nuit).</t>
  </si>
  <si>
    <t>Les équipes disposent de locaux et utilisent des équipements qui garantissent la prévention des risques professionnels et, finalement, leur santé (exemple : unité de reconstitution des cytotoxiques, locaux de désinfection, dosimètres, conteneurs pour objet piquants/tranchants...).</t>
  </si>
  <si>
    <t>Les professionnels peuvent accéder à des dispositifs d’écoute et d’accompagnement pour un soutien psychologique.</t>
  </si>
  <si>
    <t>Les actions de prévention des risques pour la sécurité des professionnels (actes de malveillance, tapage, agression, intrusion, patients à risque…), priorisées dans un plan de sécurisation, sont mises en œuvre.</t>
  </si>
  <si>
    <t>La gouvernance prépare les professionnels à faire face aux risques d’atteinte à leur sécurité (formation, outils, exercices de simulation...).</t>
  </si>
  <si>
    <t>Les professionnels connaissent les règles de sécurité, les acteurs et les solutions de sécurisation en cas de situation critique.</t>
  </si>
  <si>
    <t>L’environnement de travail contribue à la sécurité des professionnels (équipements, locaux, accès).</t>
  </si>
  <si>
    <t>L’établissement a élaboré une politique de qualité de vie au travail fondée sur des indicateurs, une étude réalisée auprès des professionnels de terrain, la gestion prévisionnelle des métiers et des compétences et les risques prioritaires du document unique d'évaluation des risques professionnels.</t>
  </si>
  <si>
    <t>Les instances représentatives des professionnels participent à l’élaboration, à la mise en œuvre et au suivi de la politique qualité de vie au travail.</t>
  </si>
  <si>
    <t>La politique qualité de vie au travail est ajustée au regard du suivi des indicateurs, de l'étude réalisée auprès des professionnels de terrain, de la gestion prévisionnelle des métiers et des compétences et des risques prioritaires du document unique d'évaluation des risques professionnels.</t>
  </si>
  <si>
    <t>Les professionnels ont participé à l’étude visant à élaborer la politique de qualité de vie au travail.</t>
  </si>
  <si>
    <t>La communication interne permet aux professionnels de s'informer aisément sur les projets et actualités de l'établissement.</t>
  </si>
  <si>
    <t>Les professionnels connaissent les rôles et responsabilités de chaque acteur, ainsi que les circuits de décision et de délégation.</t>
  </si>
  <si>
    <t>Des dispositifs sont accessibles pour mieux concilier vie personnelle et vie professionnelle (exemple : télétravail, restauration, accès en transport en commun, services de garde pour le jeune enfant, aides au logement…).</t>
  </si>
  <si>
    <t>Il existe des espaces d’expression de proximité où les professionnels discutent du travail lui-même et conçoivent des solutions pour améliorer l’organisation du travail (plannings, temps de travail...).</t>
  </si>
  <si>
    <t>L'équipe, en lien avec la gouvernance, participe à la mise en oeuvre de solutions pour améliorer ce qui altère la réalisation du travail (charge de travail, turnover, défaut de coordination et/ou communication...) et, in fine, la qualité et la sécurité des soins.</t>
  </si>
  <si>
    <t>Les professionnels sont concertés dans les programmes de réhabilitation des locaux.</t>
  </si>
  <si>
    <t>Les professionnels voient leur expérience valorisée pour diffuser des pratiques de soins au sein de leur équipe.</t>
  </si>
  <si>
    <t>L’environnement de travail contribue à la qualité de vie au travail (propreté, décoration, aménagements pensés par et pour les professionnels…).</t>
  </si>
  <si>
    <t>En lien avec le service de prévention et de santé au travail, la gouvernance soutient des mesures d’anticipation et de prévention des difficultés interprofessionnelles et des conflits.</t>
  </si>
  <si>
    <t>La gouvernance met en place un dispositif gradué de réponse et de prise en charge des professionnels (y compris ceux en formation) dans la résolution des conflits.</t>
  </si>
  <si>
    <t>Les professionnels bénéficient d’un accompagnement à l’issue de la gestion d'un conflit interpersonnel.</t>
  </si>
  <si>
    <t>Les difficultés de relations professionnelles, disciplinaires, personnelles et de conflits au travail peuvent être discutées par les personnels et leur encadrement selon des modalités propres à l’établissement et connues, en sus des modalités de l’évaluation professionnelle.</t>
  </si>
  <si>
    <t>Les professionnels connaissent les dispositifs de résolution des conflits à l’intérieur (conciliation) et à l'extérieur de l’établissement (médiation).</t>
  </si>
  <si>
    <t>Dans le respect de la règlementation et des recommandations de bonnes pratiques, la gouvernance soutient la pratique avancée et les délégations de tâches entre professionnels.</t>
  </si>
  <si>
    <t>Des équipes développent des démarches spécifiques d’amélioration du travail en équipe (CRM santé, Pacte, accréditation en équipe, mise en situation, consolidation d'équipe,  repérage des moments de communication critiques…).</t>
  </si>
  <si>
    <t>Les organisations, notamment du temps de travail, permettent de dédier du temps à des projets en équipe (analyse de pratiques à la suite d'un évènement indésirable, activités de perfectionnement des connaissances) ou à des projets qualité/gestion des risques.</t>
  </si>
  <si>
    <t>Les temps médicaux et non médicaux sont synchronisés.</t>
  </si>
  <si>
    <t>L’établissement est acteur de la coordination des parcours sur le territoire</t>
  </si>
  <si>
    <t>3.3-01</t>
  </si>
  <si>
    <t>L'établissement oriente le patient dans un parcours adapté</t>
  </si>
  <si>
    <t>3.3-02</t>
  </si>
  <si>
    <t>L’établissement est acteur du projet territorial de santé mentale (PTSM)</t>
  </si>
  <si>
    <t>3.3-03</t>
  </si>
  <si>
    <t>L'établissement organise les prises en charges non programmées</t>
  </si>
  <si>
    <t>3.3-04</t>
  </si>
  <si>
    <t>L’établissement prévient les transferts évitables des personnes âgées</t>
  </si>
  <si>
    <t>3.3-05</t>
  </si>
  <si>
    <t>L’établissement est aisément joignable tant par les usagers que par les professionnels correspondants</t>
  </si>
  <si>
    <t>3.3-06</t>
  </si>
  <si>
    <t>L’établissement, investi ou non de missions universitaires, promeut la recherche clinique en son sein ou en lien avec d’autres acteurs du territoire</t>
  </si>
  <si>
    <t>3.3-07</t>
  </si>
  <si>
    <t>L’établissement participe à la mission d’enseignement et d'éducation sur son territoire</t>
  </si>
  <si>
    <t>3.3-08</t>
  </si>
  <si>
    <t>L’établissement a identifié les filières rattachées aux parcours de ses patients.</t>
  </si>
  <si>
    <t>L’établissement suit des indicateurs pour chacune de ses filières (file active, nombre de consultations, nombre de consultations avancées...).</t>
  </si>
  <si>
    <t>L'établissement contribue à l'organisation de rencontres intrafilières avec les acteurs du territoire (SAMU, CPTS, PTSM, autres établissements sanitaires, sociaux et médico-sociaux, les professionnels de ville…).</t>
  </si>
  <si>
    <t>L’établissement participe à des CREX ou RMM entre partenaires de ses filières.</t>
  </si>
  <si>
    <t>Pour les établissements qui en disposent, les centres de compétences ou de référence (notamment pour les maladies rares) sont facilement identifiables sur leur site internet et leur rapport d'activité.</t>
  </si>
  <si>
    <t>Les établissements qui ne disposent pas de centres de compétences ou de référence identifient les partenariats et actions possibles pour que les patients éligibles puissent y avoir accès.</t>
  </si>
  <si>
    <t>Pour lutter contre l'errance diagnostique, l'établissement évalue son activité de prise en charge et/ou orientation de ses patients vers des filières adaptées (centres de maladies rares, centres spécialisés...).</t>
  </si>
  <si>
    <t>Pour lutter contre des hospitalisations non pertinentes, l'établissement réalise un RETEX sur les difficultés relatives à l'orientation vers des parcours adaptés.</t>
  </si>
  <si>
    <t>Les professionnels des établissements qui ne disposent pas de centres de compétences ou de référence connaissent les partenariats et actions possibles pour que les patients éligibles puissent y avoir accès.</t>
  </si>
  <si>
    <t>Pour la santé mentale, le repérage précoce des troubles psychiques, l’accès au diagnostic,  conformément aux bonnes pratiques professionnelles (diagnostic des TDAH par exemple), sont mesurés à l'aide d'indicateurs pilotés par la gouvernance.</t>
  </si>
  <si>
    <t>Pour la santé mentale, l’établissement identifie les ruptures de parcours et propose des réponses adaptées fondées sur l’appropriation des pratiques, le développement de prises en charge diversifiées privilégiant l’ambulatoire et visant le maintien et le développement des capacités des personnes.</t>
  </si>
  <si>
    <t>Les orientations du PTSM trouvent une déclinaison dans les projets de services de santé mentale afin de favoriser les parcours de santé et de vie des personnes présentant des troubles psychiques sur le territoire et un accès précoce aux soins. Des engagements concrets sont définis et suivis en matière, par exemple : .- d’accès précoce aux soins psychiatriques ;.- d’aide à domicile ;.- d’inscription dans des activités de travail et/ou de loisirs adaptées ;.- de suivi somati</t>
  </si>
  <si>
    <t>Pour la santé mentale, un temps d'évaluation partagé est organisé annuellement sur la base du résultat des indicateurs (délais d'entrée dans les soins, nombre d'orientations vers les structures alternatives à l'hospitalisation, nombre d'orientations vers des structures d'hébergement adapté...).</t>
  </si>
  <si>
    <t>Une co-construction et une coopération territoriale entre les établissements de santé, avec ou sans structures d’urgence, la médecine de ville et les services et établissements médico-sociaux (notamment les EHPAD) sont formalisées et déclinées pour les filières de prises en charge non programmées.</t>
  </si>
  <si>
    <t>Les modalités de priorisation des admissions non programmées sont définies par spécialité.</t>
  </si>
  <si>
    <t>L'etablissement permet, dans ses plages de consultation, de prendre en charge le non-programmé.</t>
  </si>
  <si>
    <t>La situation en temps réel des lits disponibles pour une prise en charge non programmée est connue des professionnels concernés.</t>
  </si>
  <si>
    <t>L'établissement a identifié les périodes de tension probables (épidémie, évènements culturels, sportifs, tourisme…) et a déployé des actions d’adaptation,</t>
  </si>
  <si>
    <t>Selon les quatre filères possibles de prise en charge non programmées (consultations, télémédecine, urgences et admissions directes), l'établissement améliore ses résultats d'indicateurs  (exemples : satisfaction des patients, délais de prise en charge médicale, délais de transfert...).</t>
  </si>
  <si>
    <t>Les services de spécialité (cardio, pneumo, psychiatrie, médecine interne, gastro, neuro...) participent , avec les services de gériatrie et le service des urgences à la prise en charge des patients âgés non programmés : une organisation des acteurs est en place.</t>
  </si>
  <si>
    <t>Les établissements susceptibles de recourir à un avis permettant d’éviter le transfert non programmé d’un patient âgé ont identifié l’établissement de recours à contacter.</t>
  </si>
  <si>
    <t>Les établissements susceptibles de recourir à une prise en charge non programmée de personnes âgées ont des outils qui permettent une liaison en télémédecine (consultation et/ou avis).</t>
  </si>
  <si>
    <t>Chaque service de spécialité de l’établissement de recours propose des solutions de télémédecine aux correspondants du territoire qui demandent un avis pour éviter le transfert de leurs patients âgés.</t>
  </si>
  <si>
    <t>Des indicateurs sont mesurés : .- nombre total de passages aux urgences des patients âgés de 75 ans et plus suivis d’une hospitalisation ;.- nombre total de séjours PMSI MCO de patients âgés de 75 ans et plus ;.- nombre total de passages aux urgences des patients âgés de 75 ans et plus non suivis d’une hospitalisation ;.- nombre total de passages aux urgences de la population adulte.</t>
  </si>
  <si>
    <t>L'établissement établit un programme d'amélioration en fonction de ses résultats d'indicateurs de prise en charge non programmée des patients âgés.</t>
  </si>
  <si>
    <t>Le site internet de l’établissement, permet facilement aux usagers de prendre rendez-vous (par téléphone avec des plages horaires définies et/ou Internet).</t>
  </si>
  <si>
    <t>Sur les convocations et sur le livret d’accueil, les numéros ou contacts utiles sont mentionnés.</t>
  </si>
  <si>
    <t>L’établissement a mis en place des numéros téléphoniques dédiés aux « adresseurs » dans le cadre de filières de prise en charge.</t>
  </si>
  <si>
    <t>L'établissement s'assure de sa joignabilité et de l'accès à ses numéros ou contacts utiles auprès de ses partenaires et  "adresseurs", par une évaluation périodique de leur satisfaction dans ce domaine.</t>
  </si>
  <si>
    <t>Une messagerie sécurisée de santé permet un accès rapide aux échanges d’informations (données sensibles, résultats d’examen…) entre les professionnels du territoire  contribuant à la prise en charge des patients.</t>
  </si>
  <si>
    <t>A minima, la gouvernance repère les professionnels et les patients partenaires désireux de s’investir dans des travaux d’évaluation et de recherche.</t>
  </si>
  <si>
    <t>Lorsque cela est adapté à sa situation, la gouvernance a défini une politique de structuration et/ou de soutien à la recherche clinique, connue des professionnels désireux de s’investir.</t>
  </si>
  <si>
    <t>Lorsqu’il existe des équipes et/ou des patients partenaires désireux de s’y engager, les réponses aux appels à projets nationaux, régionaux, la participation à des essais cliniques et/ou technologiques, les études en soins primaires, en soins infirmiers, en organisation des soins sont soutenues et reconnues.</t>
  </si>
  <si>
    <t>Lorsqu’il existe un émargement au système d’interrogation de gestion et d’analyse des publications scientifiques (SIGAPS), au système d’information et de gestion de la recherche et des essais cliniques (SIGREC), aux brevets, aux subventions... il est identifié et valorisé pour les équipes contributrices.</t>
  </si>
  <si>
    <t>L’établissement soutient les partenariats favorisant l’inclusion dans des essais cliniques de patients éligibles en son sein ou dans des centres du territoire.</t>
  </si>
  <si>
    <t>L'établissement a construit une politique de formation en lien avec les besoins du territoire.</t>
  </si>
  <si>
    <t>L'établissement diffuse aux établissements du territoire les formations qu'il organise.</t>
  </si>
  <si>
    <t>L'établissement diffuse aux établissements du territoire les programmes d'éducation thérapeutique qu'il organise.</t>
  </si>
  <si>
    <t>La politique et l'offre de stage sont formalisées et évaluées.</t>
  </si>
  <si>
    <t>Le projet de stage des étudiants en santé est formalisé et un carnet de stage leur est proposé pour leur suivi et leur évaluation..</t>
  </si>
  <si>
    <t>La satisfaction des étudiants est receuillie et un plan d'actions d'amélioration de l'acceuil et de l'encadrement des étudiants en santé est intégré au PAQSS. .</t>
  </si>
  <si>
    <t>L'établissement entretient ses locaux et ses équipements</t>
  </si>
  <si>
    <t>3.4-01</t>
  </si>
  <si>
    <t>L’établissement s’engage dans des soins écoresponsables</t>
  </si>
  <si>
    <t>3.4-02</t>
  </si>
  <si>
    <t>L’établissement agit pour la transition écologique </t>
  </si>
  <si>
    <t>3.4-03</t>
  </si>
  <si>
    <t>L'établissement utilise la télésanté pour améliorer le parcours du patient</t>
  </si>
  <si>
    <t>3.4-04</t>
  </si>
  <si>
    <t>L'établissement pilote l'usage des dispositifs médicaux numériques professionnels, en particulier ceux faisant appel à l'intelligence artificielle</t>
  </si>
  <si>
    <t>3.4-05</t>
  </si>
  <si>
    <t>L’établissement utilise des outils technologiques innovants sans finalité médicale pour améliorer son organisation, en particulier ceux faisant appel à l'intelligence artificielle</t>
  </si>
  <si>
    <t>3.4-06</t>
  </si>
  <si>
    <t>Les locaux sont entretenus et propres.</t>
  </si>
  <si>
    <t>L'établissement suit, dans un plan d'actions, les conclusions des rapports de contrôle de sécurité.</t>
  </si>
  <si>
    <t>L'établissement dispose d'un plan de maintenance de ses locaux et de ses équipements, conformément aux règles de maintenance.</t>
  </si>
  <si>
    <t>L'établissement fonde son plan de gestion de ses équipements en adéquation avec les besoins de son activité et les besoins exprimés par ses professionnels.</t>
  </si>
  <si>
    <t>L'établissement forme ses professionnels à la bonne utilisation de ses équipements.</t>
  </si>
  <si>
    <t>Le projet d’établissement intègre une stratégie développement durable partagée avec les partenaires territoriaux.</t>
  </si>
  <si>
    <t>L'établissement a mis en œuvre des procédures favorisant les achats écoresponsables.</t>
  </si>
  <si>
    <t>Tous les services ou, a minima, les pôles développent une action en faveur du développement durable.</t>
  </si>
  <si>
    <t>Le référent développement durable accompagne les professionnels dans la mise en œuvre des projets "développement durable" au niveau des unités et des services.</t>
  </si>
  <si>
    <t>Les équipes sont sensibilisées aux soins écoresponsables et à l'impact environnemental de leurs pratiques (gestion des déchets, consommation  de ressources (matériels, produits, eau, électricité …)).</t>
  </si>
  <si>
    <t>L’établissement ajuste sa stratégie aux risques environnementaux auxquels il est exposé.</t>
  </si>
  <si>
    <t>L’établissement favorise la mobilité durable pour ses professionnels et ses patients. </t>
  </si>
  <si>
    <t>L’établissement réduit ses déchets à la source. </t>
  </si>
  <si>
    <t>Une filière adaptée est en place pour chaque type de déchets et suit la procédure de traçabilité.</t>
  </si>
  <si>
    <t>L'établissement met en œuvre un plan de rénovation de ses locaux.</t>
  </si>
  <si>
    <t>Le tri des déchets est opérationnel (poubelles de tri pour les différents types de déchets, faciles d’accès et des affiches expliquant les règles de tri).</t>
  </si>
  <si>
    <t>L'établissement a identifié les situations de prise en charge éligibles à la télésanté et mis en place les organisations qui permettent le déploiement effectif.</t>
  </si>
  <si>
    <t>Pour la télésurveillance médicale, l'établissement déclare son activité et son organisation à l'ARS au préalable. Les médecins libéraux non salariés se déclarent individuellement à l'ARS.</t>
  </si>
  <si>
    <t>L'établissement évalue ses activités de télésanté pour les piloter et améliorer ses pratiques.</t>
  </si>
  <si>
    <t>Les équipes qui pratiquent la télésanté organisent cette activité : critères d'éligibilité, identification des professionnels pouvant être sollicités pour la téléexpertise, organisation du parcours du patient (avant, pendant et après l'acte de télésanté), traçabilité dans le dossier du patient selon les exigences applicables.</t>
  </si>
  <si>
    <t>Les professionnels impliqués dans l'activité de télésanté sont formés et connaissent les outils, les procédures et les protocoles cliniques adaptés à l'établissement.</t>
  </si>
  <si>
    <t>L’établissement établit et met à jour, au moins une fois par an, une cartographie de l’ensemble des dispositifs médicaux numériques à usage professionnel et, le cas échéant, analyse les risques et l’impact de chacun (transmission de données, réutilisation par l’industriel…).</t>
  </si>
  <si>
    <t>Pour répondre aux besoins des équipes de soins, l’établissement dispose d'une organisation structurée pour l'acquisition des dispositifs médicaux numériques qui implique les services compétents, notamment les équipes informatiques et juridiques.</t>
  </si>
  <si>
    <t>L'établissement organise la formation des professionnels utilisateurs d'un dispositif médical numérique afin que ces derniers en connaissent les performances, les conditons d'usage et les limites.</t>
  </si>
  <si>
    <t>Dans le contexte de soins, pour les dispositifs médicaux numériques à usage professionnel, l’établissement se dote d’un processus de contrôle qualité impliquant, le cas échéant, un contrôle humain des résultats donnés par les dispositifs médicaux numériques en situation réelle d'utilisation.</t>
  </si>
  <si>
    <t>Conformement à l'organisation de l'établissement et à la règlementation en vigueur, les utilisateurs déclarent les dysfontionnements potentiels des dispositifs médicaux numériques à usage professionnel  (évènements indésirables associés aux soins, ou, pour les dispositifs médicaux numériques, évènements de matériovigilance...).</t>
  </si>
  <si>
    <t>Lorsque les professionnels utilisent un dispositif médical numérique d'aide à la décision impliquant un traitement de données algorithmiques, notamment à visée diagnostique ou thérapeutique, ils s’assurent que la personne concernée en a été informée et qu’elle est, le cas échéant, avertie de l’interprétation qui en résulte.</t>
  </si>
  <si>
    <t>L’établissement maîtrise l’acquisition d'outils technologiques innovants sans finalité médicale, en particulier ceux faisant appel à l’intelligence artificielle, en associant les équipes informatiques et juridiques.</t>
  </si>
  <si>
    <t>L’établissement se dote d’un processus de contrôle qualité pour ce type d’outils, dès lors qu’il s’agit de technologies dont le fonctionnement repose sur un système d’intelligence artificielle.</t>
  </si>
  <si>
    <t>Les professionnels qui les utilisent sont formés à l’utilisation de ces technologies, aux  conditions d’usage et à leurs limites.</t>
  </si>
  <si>
    <t>L’établissement évalue l’impact de l'utilisation des outils technologiques innovants sur l'organisation des soins : substitution permettant des temps de proximité avec le patient, un impact positif sur leur prise en charge...</t>
  </si>
  <si>
    <t>OUI</t>
  </si>
  <si>
    <t>NON</t>
  </si>
  <si>
    <t>NA</t>
  </si>
  <si>
    <t>RI</t>
  </si>
  <si>
    <t>EVAL 1</t>
  </si>
  <si>
    <t>score EE</t>
  </si>
  <si>
    <t>Nb OUI</t>
  </si>
  <si>
    <t>Nb NON</t>
  </si>
  <si>
    <t>Nb NA</t>
  </si>
  <si>
    <t>Nb RI</t>
  </si>
  <si>
    <t>Nb VAL score</t>
  </si>
  <si>
    <t>Nb VAL ALL</t>
  </si>
  <si>
    <t>EVAL 2</t>
  </si>
  <si>
    <t>EVAL 3</t>
  </si>
  <si>
    <t>EVAL 4</t>
  </si>
  <si>
    <t>EVAL 5</t>
  </si>
  <si>
    <t>EVAL 6</t>
  </si>
  <si>
    <t>EVAL 7</t>
  </si>
  <si>
    <t>EVAL 8</t>
  </si>
  <si>
    <t>EVAL 9</t>
  </si>
  <si>
    <t>EVAL 10</t>
  </si>
  <si>
    <t>EVAL 11</t>
  </si>
  <si>
    <t>EVAL 12</t>
  </si>
  <si>
    <t>EVAL 13</t>
  </si>
  <si>
    <t>EVAL 14</t>
  </si>
  <si>
    <t>EVAL 15</t>
  </si>
  <si>
    <t>EVAL 16</t>
  </si>
  <si>
    <t>EVAL 17</t>
  </si>
  <si>
    <t>EVAL 18</t>
  </si>
  <si>
    <t>EVAL 19</t>
  </si>
  <si>
    <t>EVAL 20</t>
  </si>
  <si>
    <t>EVAL 21</t>
  </si>
  <si>
    <t>EVAL 22</t>
  </si>
  <si>
    <t>EVAL 23</t>
  </si>
  <si>
    <t>EVAL 24</t>
  </si>
  <si>
    <t>EVAL 25</t>
  </si>
  <si>
    <t>EVAL 26</t>
  </si>
  <si>
    <t>EVAL 27</t>
  </si>
  <si>
    <t>EVAL 28</t>
  </si>
  <si>
    <t>EVAL 29</t>
  </si>
  <si>
    <t>EVAL 30</t>
  </si>
  <si>
    <t>EVAL 31</t>
  </si>
  <si>
    <t>EVAL 32</t>
  </si>
  <si>
    <t>EVAL 33</t>
  </si>
  <si>
    <t>EVAL 34</t>
  </si>
  <si>
    <t>EVAL 35</t>
  </si>
  <si>
    <t>EVAL 36</t>
  </si>
  <si>
    <t>EVAL 37</t>
  </si>
  <si>
    <t>EVAL 38</t>
  </si>
  <si>
    <t>EVAL 39</t>
  </si>
  <si>
    <t>EVAL 40</t>
  </si>
  <si>
    <t>Ajustement</t>
  </si>
  <si>
    <t>Intimité / dignité</t>
  </si>
  <si>
    <t>Confidentialité</t>
  </si>
  <si>
    <t>PEC Douleur</t>
  </si>
  <si>
    <t>Bientraitance</t>
  </si>
  <si>
    <t>PEC Maltraitance</t>
  </si>
  <si>
    <t>Accès dossier P</t>
  </si>
  <si>
    <t>PEC Décès</t>
  </si>
  <si>
    <t>Consentement</t>
  </si>
  <si>
    <t>PEC adaptée</t>
  </si>
  <si>
    <t>Autonomie P handicapé</t>
  </si>
  <si>
    <t>Autonomie P agé</t>
  </si>
  <si>
    <t>Autonomie P SLD</t>
  </si>
  <si>
    <t>Inclusion P psy</t>
  </si>
  <si>
    <t>Messages prévention</t>
  </si>
  <si>
    <t>Implication proches et aidants</t>
  </si>
  <si>
    <t>Satisfaction et expérience : expression P</t>
  </si>
  <si>
    <t>Satisfaction et expérience : prise en compte</t>
  </si>
  <si>
    <t>RU impliqués</t>
  </si>
  <si>
    <t>Info aux RU</t>
  </si>
  <si>
    <t>Environnement P mineur</t>
  </si>
  <si>
    <t>Directives Anticipées</t>
  </si>
  <si>
    <t>Info sur séjour</t>
  </si>
  <si>
    <t>Info sur PEC</t>
  </si>
  <si>
    <t>Info sur DMI</t>
  </si>
  <si>
    <t>Consignes suivi à la sortie</t>
  </si>
  <si>
    <t>Info sur RU &amp; Assos</t>
  </si>
  <si>
    <t>Personne de confiance</t>
  </si>
  <si>
    <t>Précarité sociale</t>
  </si>
  <si>
    <t>Maintien liens familiaux et scolaires</t>
  </si>
  <si>
    <t>Adhésion proches &amp; aidants projet HAD</t>
  </si>
  <si>
    <t>Soutien Gouvernance Satisfaction P</t>
  </si>
  <si>
    <t>P partenaires &amp; assos mobilisés dans parcours</t>
  </si>
  <si>
    <t>Coordination équipes Cs, soins ext et hospi</t>
  </si>
  <si>
    <t>SI adapté pour accès aux infos P</t>
  </si>
  <si>
    <t>Coordination mise en œuvre projet de soins</t>
  </si>
  <si>
    <t>Coordination démarche palliative</t>
  </si>
  <si>
    <t>Conciliation médicamenteuse</t>
  </si>
  <si>
    <t>Coordination prévention troubles nutritionnels</t>
  </si>
  <si>
    <t>Coordination secteurs interventionnels</t>
  </si>
  <si>
    <t>Coordination PEC au domicile</t>
  </si>
  <si>
    <t>Coordination transports intrahospitaliers</t>
  </si>
  <si>
    <t>Lettre de liaison à la sortie</t>
  </si>
  <si>
    <t>Respect des BP d'identification</t>
  </si>
  <si>
    <t>Respect des BP de prescription des médicaments</t>
  </si>
  <si>
    <t>Respect des BP de dispensation des médicaments</t>
  </si>
  <si>
    <t>Respect des BP d’appro. des produits de santé</t>
  </si>
  <si>
    <t>Respect des BP d’administration des médicaments</t>
  </si>
  <si>
    <t>Prévention risques d’erreur médicamenteuse</t>
  </si>
  <si>
    <t>Promo auto-admin de ses médicaments par le P</t>
  </si>
  <si>
    <t>Respect précautions standards d’hygiène</t>
  </si>
  <si>
    <t>Respect précautions complémentaires d'hygiène</t>
  </si>
  <si>
    <t>Maîtrise risque infectieux lié aux dispositifs invasifs</t>
  </si>
  <si>
    <t>Maîtrise risques liés à la transfusion sanguine</t>
  </si>
  <si>
    <t>Maîtrise prise en charge des urgences vitales</t>
  </si>
  <si>
    <t>Maîtrise risques liés aux rayonnements ionisants</t>
  </si>
  <si>
    <t>PSY : Accès aux soins organisé et suivi</t>
  </si>
  <si>
    <t>PSY : Coordination équipes prévention suicide</t>
  </si>
  <si>
    <t>PSY : Examen somatique</t>
  </si>
  <si>
    <t>SAMU : Régulation médicale adaptée</t>
  </si>
  <si>
    <t>SMUR : dossier médical préhospitalier complet</t>
  </si>
  <si>
    <t>Urgences : orientation et délais adaptés à la PEC</t>
  </si>
  <si>
    <t>Maîtrise PEC anesthésique des patients</t>
  </si>
  <si>
    <t>Maîtrise BP antibioprophylaxie actes invasifs </t>
  </si>
  <si>
    <t>INTERV : maîtrise risques équip et pratiques pro</t>
  </si>
  <si>
    <t>Maîtrise risque infectx circuit DM inva/réut/ thermo</t>
  </si>
  <si>
    <t>Sécurisation parcours chirurgie ambulatoire</t>
  </si>
  <si>
    <t>INTERV : analyse modalités réalisation check-list</t>
  </si>
  <si>
    <t>Prévention des risques obstétricaux majeurs</t>
  </si>
  <si>
    <t>Sécurisation prise en charge du nouveau-né</t>
  </si>
  <si>
    <t>Soins critiques : maîtrise risques pratiques</t>
  </si>
  <si>
    <t>Evaluation activités prélvt et greffes orga/tiss/cell.</t>
  </si>
  <si>
    <t>Respect BP isolement/contention P sans consent.</t>
  </si>
  <si>
    <t>Prévention risques ECT</t>
  </si>
  <si>
    <t>Maîtrise risques actes de radiothérapie</t>
  </si>
  <si>
    <t>Appui sur protocoles intégrant RBP</t>
  </si>
  <si>
    <t>Pertinence restrict° liberté argumentée et réévaluée</t>
  </si>
  <si>
    <t>Pertinence prescript° ATB argumentée et réévaluée</t>
  </si>
  <si>
    <t>Réflexion soins écoresponsables</t>
  </si>
  <si>
    <t xml:space="preserve">Pertinence adm°/séjour SMR argumentée réévaluée </t>
  </si>
  <si>
    <t>Exploit° résultats indicateurs de pratique clinique</t>
  </si>
  <si>
    <t>INTERV : analyse des indicateurs</t>
  </si>
  <si>
    <t>Soins critiques : amél° pratiques modalités PEC</t>
  </si>
  <si>
    <t>Amél° pratiques qualité résultats examens imag/bio</t>
  </si>
  <si>
    <t>Politique amélioration Qualité Sécurité des soins</t>
  </si>
  <si>
    <t xml:space="preserve">Soutien culture qualité et sécurité </t>
  </si>
  <si>
    <t>Accréditation médecins / équipes médicales</t>
  </si>
  <si>
    <t>Culture déclaration EI dont presqu’accidents</t>
  </si>
  <si>
    <t>Gestion des situations sanitaires exceptionnelles</t>
  </si>
  <si>
    <t>Promotion questionnement éthique</t>
  </si>
  <si>
    <t xml:space="preserve">Maîtrise risques de sécurité numérique </t>
  </si>
  <si>
    <t>Identification sécurisée utilisateurs et patients SI</t>
  </si>
  <si>
    <t>Sécurisation données du patient</t>
  </si>
  <si>
    <t>Continuité de soins assurée</t>
  </si>
  <si>
    <t>Adéquation RH disponibles et Qualité PEC</t>
  </si>
  <si>
    <t>Compétences nécessaires pour qualité des soins</t>
  </si>
  <si>
    <t>Formation gestion des risques par simulation</t>
  </si>
  <si>
    <t>Formation responsables d'équipe</t>
  </si>
  <si>
    <t>Politique de santé des professionnels</t>
  </si>
  <si>
    <t>Politique de sécurité des professionnels</t>
  </si>
  <si>
    <t>Politique de qualité de vie au travail</t>
  </si>
  <si>
    <t>Environnement favorable à la QVT</t>
  </si>
  <si>
    <t>Politique de gestion difficultés interperso et conflits</t>
  </si>
  <si>
    <t>Promotion travail en équipe</t>
  </si>
  <si>
    <t>Acteur coordination des parcours sur le territoire</t>
  </si>
  <si>
    <t>Orientat° patient dans un parcours adapté</t>
  </si>
  <si>
    <t>Acteur du projet territorial de santé mentale (PTSM)</t>
  </si>
  <si>
    <t>Organis° des prises en charges non programmées</t>
  </si>
  <si>
    <t>Prévention transferts évitables personnes âgées</t>
  </si>
  <si>
    <t>Joignable par usagers et pro correspondants</t>
  </si>
  <si>
    <t>Promotion recherche clinique</t>
  </si>
  <si>
    <t>Particip° mission d’enseignement et d'éducation</t>
  </si>
  <si>
    <t>Entretien locaux et équipements</t>
  </si>
  <si>
    <t>Engagement dans des soins écoresponsables</t>
  </si>
  <si>
    <t>Action pour la transition écologique </t>
  </si>
  <si>
    <t>Utilisation télésanté pour améliorer le parcours P</t>
  </si>
  <si>
    <t>Pilotage DM numériques pro dont avec IA</t>
  </si>
  <si>
    <t>Outils technologiques innovants</t>
  </si>
  <si>
    <t>1.1 
Respect des droits du patient</t>
  </si>
  <si>
    <t>1.2 
Information du patient</t>
  </si>
  <si>
    <t>1.3 
Engagement dans projet de soins</t>
  </si>
  <si>
    <t>1.4 
Implication vie étab.</t>
  </si>
  <si>
    <t>2.1 
Coordination des équipes</t>
  </si>
  <si>
    <t>Elaboration d’un projet à la parentalité</t>
  </si>
  <si>
    <t>2.2 
Maîtrise des risques</t>
  </si>
  <si>
    <t>2.3 
Sécurité secteurs à risques majeurs</t>
  </si>
  <si>
    <t>2.4 
Culture pertinence et évaluation</t>
  </si>
  <si>
    <t>3.1 
Management global QSS</t>
  </si>
  <si>
    <t>3.2 
Maîtrise ressources pro et compétences</t>
  </si>
  <si>
    <t>3.3 
Positionnement territorial</t>
  </si>
  <si>
    <t>3.4 
Soins écoresponsables / innovation</t>
  </si>
  <si>
    <t>Score 
Critère</t>
  </si>
  <si>
    <t>Score 
Objectif</t>
  </si>
  <si>
    <t>Score 
Chapitre</t>
  </si>
  <si>
    <t>Score</t>
  </si>
  <si>
    <t>CHAPITRE 1</t>
  </si>
  <si>
    <t>CHAPITRE 2</t>
  </si>
  <si>
    <t>CHAPITRE 3</t>
  </si>
  <si>
    <t>Date de l'évaluation</t>
  </si>
  <si>
    <t>JJ/MM/AAAA</t>
  </si>
  <si>
    <t>NOM DU SITE</t>
  </si>
  <si>
    <t>nom du site</t>
  </si>
  <si>
    <t xml:space="preserve">NOM DU SERVICE  </t>
  </si>
  <si>
    <t>nom du service</t>
  </si>
  <si>
    <t>Mode d'emploi</t>
  </si>
  <si>
    <t>mbesse@ch-bassindethau.fr</t>
  </si>
  <si>
    <t>S'évaluer selon le référentiel HAS V2025</t>
  </si>
  <si>
    <t>Accueil</t>
  </si>
  <si>
    <t>Cotation</t>
  </si>
  <si>
    <t>Synthèse</t>
  </si>
  <si>
    <t>SCORE GLOBAL</t>
  </si>
  <si>
    <t>Outil Certification HAS V2025 - HBT - V2 - Avril 2026 / référence HAS : ACDC_CED_R004_K</t>
  </si>
  <si>
    <r>
      <t xml:space="preserve">
</t>
    </r>
    <r>
      <rPr>
        <b/>
        <sz val="9"/>
        <color theme="1"/>
        <rFont val="Aptos Narrow"/>
        <family val="2"/>
        <scheme val="minor"/>
      </rPr>
      <t>Pour chaque critère, une évaluation est réalisée par élément d’évaluation, à partir d'un menu déroulant :</t>
    </r>
    <r>
      <rPr>
        <sz val="9"/>
        <color theme="1"/>
        <rFont val="Aptos Narrow"/>
        <family val="2"/>
        <scheme val="minor"/>
      </rPr>
      <t xml:space="preserve">
- </t>
    </r>
    <r>
      <rPr>
        <i/>
        <sz val="9"/>
        <color theme="1"/>
        <rFont val="Aptos Narrow"/>
        <family val="2"/>
        <scheme val="minor"/>
      </rPr>
      <t xml:space="preserve">OUI : l’élément d’évaluation est totalement satisfait.
- NON : l’élément d’évaluation dans son entier est non satisfait.
- NA : l'élément d'évaluation n'est pas applicable ou pas évaluable.
- RI : la réponse du patient n'est pas approprié.
</t>
    </r>
    <r>
      <rPr>
        <sz val="9"/>
        <color theme="1"/>
        <rFont val="Aptos Narrow"/>
        <family val="2"/>
        <scheme val="minor"/>
      </rPr>
      <t xml:space="preserve">
Les cotations NA (Non Applicable) ou RI (Réponse Inappropriée) ne sont pas intégrées dans le calcul du score. 
Cette évaluation permet d'obtenir un score par critère, par objectif et par chapitre. Les critères avancés ne sont pas intégrés dans le calcul par chapitre.
La grille de cotation se fonde sur le Manuel de Certification HAS V2025 </t>
    </r>
    <r>
      <rPr>
        <b/>
        <sz val="9"/>
        <color theme="1"/>
        <rFont val="Aptos Narrow"/>
        <family val="2"/>
        <scheme val="minor"/>
      </rPr>
      <t xml:space="preserve">(version K - Avril 2026) </t>
    </r>
    <r>
      <rPr>
        <sz val="9"/>
        <color theme="1"/>
        <rFont val="Aptos Narrow"/>
        <family val="2"/>
        <scheme val="minor"/>
      </rPr>
      <t xml:space="preserve">et précise les méthodes d'investigation utilisées :
</t>
    </r>
    <r>
      <rPr>
        <b/>
        <i/>
        <sz val="9"/>
        <color theme="1"/>
        <rFont val="Aptos Narrow"/>
        <family val="2"/>
        <scheme val="minor"/>
      </rPr>
      <t>PT : Patient Traceur / PP : Parcours Traceur / AS : Audit Système / TC : Traceur Ciblé / OBS : Observations</t>
    </r>
    <r>
      <rPr>
        <sz val="9"/>
        <color theme="1"/>
        <rFont val="Aptos Narrow"/>
        <family val="2"/>
        <scheme val="minor"/>
      </rPr>
      <t xml:space="preserve">
ainsi que les cibles : PRO = Professionnel / PAT = Patient / GOUV = Gouvernance
</t>
    </r>
    <r>
      <rPr>
        <sz val="8"/>
        <color rgb="FF0063AF"/>
        <rFont val="Aptos Narrow"/>
        <family val="2"/>
        <scheme val="minor"/>
      </rPr>
      <t xml:space="preserve">Cet outil est partagé gratuitement par Les Hôpitaux du Bassin de Thau. Toute reproduction non autorisée ainsi que tout usage commercial sont interdits.
</t>
    </r>
    <r>
      <rPr>
        <sz val="8"/>
        <color rgb="FF0063AF"/>
        <rFont val="Aptos Narrow"/>
        <family val="2"/>
      </rPr>
      <t>©</t>
    </r>
    <r>
      <rPr>
        <sz val="8"/>
        <color rgb="FF0063AF"/>
        <rFont val="Calibri"/>
        <family val="2"/>
      </rPr>
      <t xml:space="preserve"> 2025-2026 Les Hôpitaux du Bassin de Thau.</t>
    </r>
    <r>
      <rPr>
        <sz val="9"/>
        <color theme="1"/>
        <rFont val="Aptos Narrow"/>
        <family val="2"/>
        <scheme val="minor"/>
      </rPr>
      <t xml:space="preserve">
N'hésitez pas à nous faire part de vos remarques, questions ou suggestions : Michael BESSE
</t>
    </r>
  </si>
  <si>
    <t>L’établissement a initié une cartographie de l’ensemble des dispositifs médicaux numériques à usage professionnel et, s’il en a identifié, analyse les risques et l’impact de chacun (transmission de données, réutilisation par l’industriel…)</t>
  </si>
  <si>
    <t>Le compte rendu d'examen, mentionnant les doses de rayonnement reçues, est versé dans "Mon espace Santé".</t>
  </si>
  <si>
    <t>Plan d'action / commentaires</t>
  </si>
  <si>
    <t>La satisfaction des étudiants est recueillie et un plan d'actions d'amélioration de l'accueil et de l'encadrement des étudiants en santé est intégré au PAQSS. .</t>
  </si>
  <si>
    <t>L'établissement met à la disposition des professionnels des outils conformes aux exigences applicables pour les activités de télésanté.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</si>
</sst>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color theme="1"/>
      <name val="Aptos Narrow"/>
      <family val="2"/>
      <scheme val="minor"/>
    </font>
    <font>
      <b/>
      <sz val="9"/>
      <color theme="1"/>
      <name val="Aptos Narrow"/>
      <scheme val="minor"/>
    </font>
    <font>
      <sz val="9"/>
      <color theme="1"/>
      <name val="Aptos Narrow"/>
      <scheme val="minor"/>
    </font>
    <font>
      <sz val="9"/>
      <color rgb="FFFF0000"/>
      <name val="Aptos Narrow"/>
      <scheme val="minor"/>
    </font>
    <font>
      <sz val="9"/>
      <color rgb="FF00B050"/>
      <name val="Aptos Narrow"/>
      <scheme val="minor"/>
    </font>
    <font>
      <sz val="9"/>
      <name val="Aptos Narrow"/>
      <scheme val="minor"/>
    </font>
    <font>
      <sz val="9"/>
      <color indexed="81"/>
      <name val="Tahoma"/>
      <family val="2"/>
    </font>
    <font>
      <b/>
      <sz val="9"/>
      <color indexed="81"/>
      <name val="Tahoma"/>
      <family val="2"/>
    </font>
    <font>
      <sz val="9"/>
      <name val="Aptos Narrow"/>
      <family val="2"/>
      <scheme val="minor"/>
    </font>
    <font>
      <b/>
      <sz val="9"/>
      <color theme="0"/>
      <name val="Aptos Narrow"/>
      <family val="2"/>
      <scheme val="minor"/>
    </font>
    <font>
      <b/>
      <sz val="14"/>
      <name val="Aptos Narrow"/>
      <family val="2"/>
      <scheme val="minor"/>
    </font>
    <font>
      <b/>
      <sz val="14"/>
      <color theme="1"/>
      <name val="Aptos Narrow"/>
      <family val="2"/>
      <scheme val="minor"/>
    </font>
    <font>
      <i/>
      <sz val="11"/>
      <color theme="1"/>
      <name val="Aptos Narrow"/>
      <family val="2"/>
      <scheme val="minor"/>
    </font>
    <font>
      <u/>
      <sz val="11"/>
      <color theme="10"/>
      <name val="Aptos Narrow"/>
      <family val="2"/>
      <scheme val="minor"/>
    </font>
    <font>
      <b/>
      <i/>
      <sz val="8"/>
      <color theme="0"/>
      <name val="Aptos Narrow"/>
      <family val="2"/>
      <scheme val="minor"/>
    </font>
    <font>
      <b/>
      <sz val="11"/>
      <color theme="4"/>
      <name val="Aptos Narrow"/>
      <family val="2"/>
      <scheme val="minor"/>
    </font>
    <font>
      <b/>
      <sz val="9"/>
      <color theme="1"/>
      <name val="Aptos Narrow"/>
      <family val="2"/>
      <scheme val="minor"/>
    </font>
    <font>
      <i/>
      <sz val="9"/>
      <color theme="1"/>
      <name val="Aptos Narrow"/>
      <family val="2"/>
      <scheme val="minor"/>
    </font>
    <font>
      <b/>
      <i/>
      <sz val="9"/>
      <color theme="1"/>
      <name val="Aptos Narrow"/>
      <family val="2"/>
      <scheme val="minor"/>
    </font>
    <font>
      <sz val="8"/>
      <color rgb="FF0063AF"/>
      <name val="Aptos Narrow"/>
      <family val="2"/>
      <scheme val="minor"/>
    </font>
    <font>
      <sz val="8"/>
      <color rgb="FF0063AF"/>
      <name val="Aptos Narrow"/>
      <family val="2"/>
    </font>
    <font>
      <sz val="8"/>
      <color rgb="FF0063AF"/>
      <name val="Calibri"/>
      <family val="2"/>
    </font>
    <font>
      <sz val="10"/>
      <color theme="1"/>
      <name val="Aptos Narrow"/>
      <family val="2"/>
      <scheme val="minor"/>
    </font>
    <font>
      <u/>
      <sz val="16"/>
      <color theme="10"/>
      <name val="Aptos Narrow"/>
      <family val="2"/>
      <scheme val="minor"/>
    </font>
    <font>
      <sz val="16"/>
      <color theme="1"/>
      <name val="Aptos Narrow"/>
      <family val="2"/>
      <scheme val="minor"/>
    </font>
    <font>
      <b/>
      <sz val="18"/>
      <color theme="1"/>
      <name val="Aptos Narrow"/>
      <family val="2"/>
      <scheme val="minor"/>
    </font>
    <font>
      <b/>
      <sz val="18"/>
      <color theme="10"/>
      <name val="Aptos Narrow"/>
      <family val="2"/>
      <scheme val="minor"/>
    </font>
    <font>
      <b/>
      <sz val="26"/>
      <color rgb="FF0070C0"/>
      <name val="Aptos Narrow"/>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2"/>
        <bgColor indexed="64"/>
      </patternFill>
    </fill>
    <fill>
      <patternFill patternType="solid">
        <fgColor theme="7"/>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8" tint="-0.499984740745262"/>
      </left>
      <right style="thin">
        <color theme="8" tint="-0.499984740745262"/>
      </right>
      <top style="thin">
        <color theme="8" tint="-0.499984740745262"/>
      </top>
      <bottom style="thin">
        <color theme="8" tint="-0.499984740745262"/>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cellStyleXfs>
  <cellXfs count="205">
    <xf numFmtId="0" fontId="0" fillId="0" borderId="0" xfId="0"/>
    <xf numFmtId="0" fontId="0" fillId="0" borderId="0" xfId="0"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xf>
    <xf numFmtId="49" fontId="20" fillId="0" borderId="10" xfId="0" applyNumberFormat="1" applyFont="1" applyBorder="1" applyAlignment="1">
      <alignment horizontal="center" vertical="center"/>
    </xf>
    <xf numFmtId="49" fontId="20" fillId="0" borderId="10" xfId="0" applyNumberFormat="1" applyFont="1" applyBorder="1" applyAlignment="1">
      <alignment horizontal="left" vertical="center" wrapText="1"/>
    </xf>
    <xf numFmtId="49" fontId="18" fillId="0" borderId="10" xfId="0" applyNumberFormat="1" applyFont="1" applyBorder="1" applyAlignment="1">
      <alignment horizontal="left" vertical="center" wrapText="1"/>
    </xf>
    <xf numFmtId="0" fontId="19" fillId="33" borderId="10" xfId="0" applyFont="1" applyFill="1" applyBorder="1" applyAlignment="1">
      <alignment horizontal="center" vertical="center"/>
    </xf>
    <xf numFmtId="0" fontId="19" fillId="33" borderId="10" xfId="0" applyFont="1" applyFill="1" applyBorder="1" applyAlignment="1">
      <alignment horizontal="center" vertical="center" wrapText="1"/>
    </xf>
    <xf numFmtId="49" fontId="21" fillId="0" borderId="10" xfId="0" applyNumberFormat="1" applyFont="1" applyBorder="1" applyAlignment="1">
      <alignment horizontal="center" vertical="center"/>
    </xf>
    <xf numFmtId="49" fontId="21" fillId="0" borderId="10" xfId="0" applyNumberFormat="1" applyFont="1" applyBorder="1" applyAlignment="1">
      <alignment horizontal="left" vertical="center" wrapText="1"/>
    </xf>
    <xf numFmtId="49" fontId="22" fillId="0" borderId="10" xfId="0" applyNumberFormat="1" applyFont="1" applyBorder="1" applyAlignment="1">
      <alignment horizontal="center" vertical="center"/>
    </xf>
    <xf numFmtId="49" fontId="22" fillId="0" borderId="10" xfId="0" applyNumberFormat="1" applyFont="1" applyBorder="1" applyAlignment="1">
      <alignment horizontal="left" vertical="center" wrapText="1"/>
    </xf>
    <xf numFmtId="0" fontId="0" fillId="0" borderId="10" xfId="0" applyBorder="1" applyAlignment="1">
      <alignment horizontal="center" vertical="center"/>
    </xf>
    <xf numFmtId="9" fontId="0" fillId="0" borderId="10" xfId="0" applyNumberFormat="1" applyBorder="1" applyAlignment="1">
      <alignment horizontal="center" vertical="center"/>
    </xf>
    <xf numFmtId="0" fontId="0" fillId="0" borderId="10" xfId="0" applyBorder="1" applyAlignment="1" applyProtection="1">
      <alignment horizontal="center" vertical="center"/>
      <protection locked="0"/>
    </xf>
    <xf numFmtId="0" fontId="19" fillId="34" borderId="10" xfId="0" applyFont="1" applyFill="1" applyBorder="1" applyAlignment="1">
      <alignment horizontal="center" vertical="center"/>
    </xf>
    <xf numFmtId="0" fontId="19" fillId="35" borderId="10" xfId="0" applyFont="1" applyFill="1" applyBorder="1" applyAlignment="1" applyProtection="1">
      <alignment horizontal="center" vertical="center"/>
      <protection locked="0"/>
    </xf>
    <xf numFmtId="0" fontId="19" fillId="33" borderId="11" xfId="0" applyFont="1" applyFill="1" applyBorder="1" applyAlignment="1">
      <alignment horizontal="center" vertical="center"/>
    </xf>
    <xf numFmtId="0" fontId="19" fillId="33" borderId="11" xfId="0" applyFont="1" applyFill="1" applyBorder="1" applyAlignment="1">
      <alignment horizontal="center" vertical="center" wrapText="1"/>
    </xf>
    <xf numFmtId="49" fontId="20" fillId="35" borderId="10" xfId="0" applyNumberFormat="1" applyFont="1" applyFill="1" applyBorder="1" applyAlignment="1">
      <alignment horizontal="center" vertical="center"/>
    </xf>
    <xf numFmtId="49" fontId="20" fillId="35" borderId="10" xfId="0" applyNumberFormat="1" applyFont="1" applyFill="1" applyBorder="1" applyAlignment="1">
      <alignment horizontal="left" vertical="center" wrapText="1"/>
    </xf>
    <xf numFmtId="49" fontId="20" fillId="0" borderId="11" xfId="0" applyNumberFormat="1" applyFont="1" applyBorder="1" applyAlignment="1">
      <alignment horizontal="center" vertical="center"/>
    </xf>
    <xf numFmtId="49" fontId="20" fillId="0" borderId="11" xfId="0" applyNumberFormat="1" applyFont="1" applyBorder="1" applyAlignment="1">
      <alignment horizontal="left" vertical="center" wrapText="1"/>
    </xf>
    <xf numFmtId="49" fontId="20" fillId="36" borderId="10" xfId="0" applyNumberFormat="1" applyFont="1" applyFill="1" applyBorder="1" applyAlignment="1">
      <alignment horizontal="center" vertical="center"/>
    </xf>
    <xf numFmtId="49" fontId="20" fillId="36" borderId="10" xfId="0" applyNumberFormat="1" applyFont="1" applyFill="1" applyBorder="1" applyAlignment="1">
      <alignment horizontal="left" vertical="center" wrapText="1"/>
    </xf>
    <xf numFmtId="49" fontId="20" fillId="37" borderId="10" xfId="0" applyNumberFormat="1" applyFont="1" applyFill="1" applyBorder="1" applyAlignment="1">
      <alignment horizontal="center" vertical="center"/>
    </xf>
    <xf numFmtId="49" fontId="20" fillId="37" borderId="10" xfId="0" applyNumberFormat="1" applyFont="1" applyFill="1" applyBorder="1" applyAlignment="1">
      <alignment horizontal="left" vertical="center" wrapText="1"/>
    </xf>
    <xf numFmtId="49" fontId="18" fillId="35" borderId="10" xfId="0" applyNumberFormat="1" applyFont="1" applyFill="1" applyBorder="1" applyAlignment="1">
      <alignment horizontal="left" vertical="center" wrapText="1"/>
    </xf>
    <xf numFmtId="0" fontId="0" fillId="0" borderId="19" xfId="0" applyBorder="1" applyAlignment="1">
      <alignment horizontal="center" vertical="center"/>
    </xf>
    <xf numFmtId="49" fontId="20" fillId="35" borderId="15" xfId="0" applyNumberFormat="1" applyFont="1" applyFill="1" applyBorder="1" applyAlignment="1">
      <alignment horizontal="center" vertical="center"/>
    </xf>
    <xf numFmtId="49" fontId="20" fillId="0" borderId="15" xfId="0" applyNumberFormat="1" applyFont="1" applyBorder="1" applyAlignment="1">
      <alignment horizontal="center" vertical="center"/>
    </xf>
    <xf numFmtId="49" fontId="18" fillId="36" borderId="10" xfId="0" applyNumberFormat="1" applyFont="1" applyFill="1" applyBorder="1" applyAlignment="1">
      <alignment horizontal="left" vertical="center" wrapText="1"/>
    </xf>
    <xf numFmtId="49" fontId="20" fillId="0" borderId="16" xfId="0" applyNumberFormat="1" applyFont="1" applyBorder="1" applyAlignment="1">
      <alignment horizontal="center" vertical="center"/>
    </xf>
    <xf numFmtId="49" fontId="18" fillId="0" borderId="11" xfId="0" applyNumberFormat="1" applyFont="1" applyBorder="1" applyAlignment="1">
      <alignment horizontal="left" vertical="center" wrapText="1"/>
    </xf>
    <xf numFmtId="49" fontId="20" fillId="36" borderId="13" xfId="0" applyNumberFormat="1" applyFont="1" applyFill="1" applyBorder="1" applyAlignment="1">
      <alignment horizontal="center" vertical="center"/>
    </xf>
    <xf numFmtId="49" fontId="20" fillId="36" borderId="14" xfId="0" applyNumberFormat="1" applyFont="1" applyFill="1" applyBorder="1" applyAlignment="1">
      <alignment horizontal="center" vertical="center"/>
    </xf>
    <xf numFmtId="49" fontId="20" fillId="36" borderId="14" xfId="0" applyNumberFormat="1" applyFont="1" applyFill="1" applyBorder="1" applyAlignment="1">
      <alignment horizontal="left" vertical="center" wrapText="1"/>
    </xf>
    <xf numFmtId="49" fontId="18" fillId="36" borderId="14" xfId="0" applyNumberFormat="1" applyFont="1" applyFill="1" applyBorder="1" applyAlignment="1">
      <alignment horizontal="left" vertical="center" wrapText="1"/>
    </xf>
    <xf numFmtId="49" fontId="20" fillId="36" borderId="15" xfId="0" applyNumberFormat="1" applyFont="1" applyFill="1" applyBorder="1" applyAlignment="1">
      <alignment horizontal="center" vertical="center"/>
    </xf>
    <xf numFmtId="49" fontId="18" fillId="37" borderId="10" xfId="0" applyNumberFormat="1" applyFont="1" applyFill="1" applyBorder="1" applyAlignment="1">
      <alignment horizontal="left" vertical="center" wrapText="1"/>
    </xf>
    <xf numFmtId="49" fontId="20" fillId="37" borderId="13" xfId="0" applyNumberFormat="1" applyFont="1" applyFill="1" applyBorder="1" applyAlignment="1">
      <alignment horizontal="center" vertical="center"/>
    </xf>
    <xf numFmtId="49" fontId="20" fillId="37" borderId="14" xfId="0" applyNumberFormat="1" applyFont="1" applyFill="1" applyBorder="1" applyAlignment="1">
      <alignment horizontal="center" vertical="center"/>
    </xf>
    <xf numFmtId="49" fontId="20" fillId="37" borderId="14" xfId="0" applyNumberFormat="1" applyFont="1" applyFill="1" applyBorder="1" applyAlignment="1">
      <alignment horizontal="left" vertical="center" wrapText="1"/>
    </xf>
    <xf numFmtId="49" fontId="18" fillId="37" borderId="14" xfId="0" applyNumberFormat="1" applyFont="1" applyFill="1" applyBorder="1" applyAlignment="1">
      <alignment horizontal="left" vertical="center" wrapText="1"/>
    </xf>
    <xf numFmtId="49" fontId="20" fillId="37" borderId="15" xfId="0" applyNumberFormat="1" applyFont="1" applyFill="1" applyBorder="1" applyAlignment="1">
      <alignment horizontal="center" vertical="center"/>
    </xf>
    <xf numFmtId="49" fontId="26" fillId="35" borderId="13" xfId="0" applyNumberFormat="1" applyFont="1" applyFill="1" applyBorder="1" applyAlignment="1">
      <alignment horizontal="center" vertical="center"/>
    </xf>
    <xf numFmtId="49" fontId="26" fillId="35" borderId="14" xfId="0" applyNumberFormat="1" applyFont="1" applyFill="1" applyBorder="1" applyAlignment="1">
      <alignment horizontal="center" vertical="center"/>
    </xf>
    <xf numFmtId="49" fontId="26" fillId="35" borderId="14" xfId="0" applyNumberFormat="1" applyFont="1" applyFill="1" applyBorder="1" applyAlignment="1">
      <alignment horizontal="left" vertical="center" wrapText="1"/>
    </xf>
    <xf numFmtId="49" fontId="26" fillId="35" borderId="15" xfId="0" applyNumberFormat="1" applyFont="1" applyFill="1" applyBorder="1" applyAlignment="1">
      <alignment horizontal="center" vertical="center"/>
    </xf>
    <xf numFmtId="49" fontId="26" fillId="35" borderId="10" xfId="0" applyNumberFormat="1" applyFont="1" applyFill="1" applyBorder="1" applyAlignment="1">
      <alignment horizontal="center" vertical="center"/>
    </xf>
    <xf numFmtId="49" fontId="26" fillId="35" borderId="10" xfId="0" applyNumberFormat="1" applyFont="1" applyFill="1" applyBorder="1" applyAlignment="1">
      <alignment horizontal="left" vertical="center" wrapText="1"/>
    </xf>
    <xf numFmtId="49" fontId="26" fillId="0" borderId="15" xfId="0" applyNumberFormat="1" applyFont="1" applyBorder="1" applyAlignment="1">
      <alignment horizontal="center" vertical="center"/>
    </xf>
    <xf numFmtId="49" fontId="26" fillId="0" borderId="10" xfId="0" applyNumberFormat="1" applyFont="1" applyBorder="1" applyAlignment="1">
      <alignment horizontal="center" vertical="center"/>
    </xf>
    <xf numFmtId="49" fontId="26" fillId="0" borderId="10" xfId="0" applyNumberFormat="1" applyFont="1" applyBorder="1" applyAlignment="1">
      <alignment horizontal="left" vertical="center" wrapText="1"/>
    </xf>
    <xf numFmtId="49" fontId="26" fillId="36" borderId="15" xfId="0" applyNumberFormat="1" applyFont="1" applyFill="1" applyBorder="1" applyAlignment="1">
      <alignment horizontal="center" vertical="center"/>
    </xf>
    <xf numFmtId="49" fontId="26" fillId="36" borderId="10" xfId="0" applyNumberFormat="1" applyFont="1" applyFill="1" applyBorder="1" applyAlignment="1">
      <alignment horizontal="center" vertical="center"/>
    </xf>
    <xf numFmtId="49" fontId="26" fillId="36" borderId="10" xfId="0" applyNumberFormat="1" applyFont="1" applyFill="1" applyBorder="1" applyAlignment="1">
      <alignment horizontal="left" vertical="center" wrapText="1"/>
    </xf>
    <xf numFmtId="49" fontId="26" fillId="37" borderId="15" xfId="0" applyNumberFormat="1" applyFont="1" applyFill="1" applyBorder="1" applyAlignment="1">
      <alignment horizontal="center" vertical="center"/>
    </xf>
    <xf numFmtId="49" fontId="26" fillId="37" borderId="10" xfId="0" applyNumberFormat="1" applyFont="1" applyFill="1" applyBorder="1" applyAlignment="1">
      <alignment horizontal="center" vertical="center"/>
    </xf>
    <xf numFmtId="49" fontId="26" fillId="37" borderId="10" xfId="0" applyNumberFormat="1" applyFont="1" applyFill="1" applyBorder="1" applyAlignment="1">
      <alignment horizontal="left" vertical="center" wrapText="1"/>
    </xf>
    <xf numFmtId="49" fontId="26" fillId="0" borderId="21" xfId="0" applyNumberFormat="1" applyFont="1" applyBorder="1" applyAlignment="1">
      <alignment horizontal="center" vertical="center"/>
    </xf>
    <xf numFmtId="49" fontId="26" fillId="0" borderId="22" xfId="0" applyNumberFormat="1" applyFont="1" applyBorder="1" applyAlignment="1">
      <alignment horizontal="center" vertical="center"/>
    </xf>
    <xf numFmtId="49" fontId="26" fillId="0" borderId="22" xfId="0" applyNumberFormat="1" applyFont="1" applyBorder="1" applyAlignment="1">
      <alignment horizontal="left" vertical="center" wrapText="1"/>
    </xf>
    <xf numFmtId="49" fontId="27" fillId="42" borderId="14" xfId="0" applyNumberFormat="1" applyFont="1" applyFill="1" applyBorder="1" applyAlignment="1">
      <alignment horizontal="center" vertical="center"/>
    </xf>
    <xf numFmtId="49" fontId="27" fillId="42" borderId="10" xfId="0" applyNumberFormat="1" applyFont="1" applyFill="1" applyBorder="1" applyAlignment="1">
      <alignment horizontal="center" vertical="center"/>
    </xf>
    <xf numFmtId="49" fontId="27" fillId="43" borderId="10" xfId="0" applyNumberFormat="1" applyFont="1" applyFill="1" applyBorder="1" applyAlignment="1">
      <alignment horizontal="center" vertical="center"/>
    </xf>
    <xf numFmtId="49" fontId="27" fillId="43" borderId="22" xfId="0" applyNumberFormat="1" applyFont="1" applyFill="1" applyBorder="1" applyAlignment="1">
      <alignment horizontal="center" vertical="center"/>
    </xf>
    <xf numFmtId="0" fontId="0" fillId="41" borderId="0" xfId="0" applyFill="1"/>
    <xf numFmtId="0" fontId="0" fillId="45" borderId="0" xfId="0" applyFill="1" applyAlignment="1">
      <alignment horizontal="center" vertical="center"/>
    </xf>
    <xf numFmtId="0" fontId="13" fillId="45" borderId="0" xfId="0" applyFont="1" applyFill="1" applyAlignment="1">
      <alignment horizontal="left" vertical="center" wrapText="1"/>
    </xf>
    <xf numFmtId="0" fontId="0" fillId="45" borderId="0" xfId="0" applyFill="1" applyAlignment="1">
      <alignment vertical="center"/>
    </xf>
    <xf numFmtId="0" fontId="16" fillId="0" borderId="0" xfId="0" applyFont="1" applyAlignment="1">
      <alignment vertical="center" wrapText="1"/>
    </xf>
    <xf numFmtId="0" fontId="33" fillId="0" borderId="0" xfId="0" applyFont="1" applyAlignment="1">
      <alignment vertical="center" wrapText="1"/>
    </xf>
    <xf numFmtId="0" fontId="0" fillId="41" borderId="0" xfId="0" applyFill="1" applyAlignment="1">
      <alignment vertical="center"/>
    </xf>
    <xf numFmtId="0" fontId="28" fillId="35" borderId="0" xfId="0" applyFont="1" applyFill="1"/>
    <xf numFmtId="9" fontId="28" fillId="35" borderId="0" xfId="0" applyNumberFormat="1" applyFont="1" applyFill="1" applyAlignment="1">
      <alignment horizontal="center" vertical="center"/>
    </xf>
    <xf numFmtId="0" fontId="29" fillId="36" borderId="0" xfId="0" applyFont="1" applyFill="1"/>
    <xf numFmtId="49" fontId="21" fillId="35" borderId="14" xfId="0" applyNumberFormat="1" applyFont="1" applyFill="1" applyBorder="1" applyAlignment="1">
      <alignment horizontal="center" vertical="center"/>
    </xf>
    <xf numFmtId="49" fontId="21" fillId="35" borderId="14" xfId="0" applyNumberFormat="1" applyFont="1" applyFill="1" applyBorder="1" applyAlignment="1">
      <alignment horizontal="left" vertical="center" wrapText="1"/>
    </xf>
    <xf numFmtId="9" fontId="0" fillId="35" borderId="14" xfId="0" applyNumberFormat="1" applyFill="1" applyBorder="1" applyAlignment="1">
      <alignment horizontal="center" vertical="center"/>
    </xf>
    <xf numFmtId="49" fontId="21" fillId="35" borderId="10" xfId="0" applyNumberFormat="1" applyFont="1" applyFill="1" applyBorder="1" applyAlignment="1">
      <alignment horizontal="center" vertical="center"/>
    </xf>
    <xf numFmtId="49" fontId="21" fillId="35" borderId="10" xfId="0" applyNumberFormat="1" applyFont="1" applyFill="1" applyBorder="1" applyAlignment="1">
      <alignment horizontal="left" vertical="center" wrapText="1"/>
    </xf>
    <xf numFmtId="9" fontId="0" fillId="35" borderId="10" xfId="0" applyNumberFormat="1" applyFill="1" applyBorder="1" applyAlignment="1">
      <alignment horizontal="center" vertical="center"/>
    </xf>
    <xf numFmtId="49" fontId="20" fillId="35" borderId="11" xfId="0" applyNumberFormat="1" applyFont="1" applyFill="1" applyBorder="1" applyAlignment="1">
      <alignment horizontal="center" vertical="center"/>
    </xf>
    <xf numFmtId="49" fontId="20" fillId="35" borderId="11" xfId="0" applyNumberFormat="1" applyFont="1" applyFill="1" applyBorder="1" applyAlignment="1">
      <alignment horizontal="left" vertical="center" wrapText="1"/>
    </xf>
    <xf numFmtId="49" fontId="20" fillId="0" borderId="14" xfId="0" applyNumberFormat="1" applyFont="1" applyBorder="1" applyAlignment="1">
      <alignment horizontal="center" vertical="center"/>
    </xf>
    <xf numFmtId="49" fontId="20" fillId="0" borderId="14" xfId="0" applyNumberFormat="1" applyFont="1" applyBorder="1" applyAlignment="1">
      <alignment horizontal="left" vertical="center" wrapText="1"/>
    </xf>
    <xf numFmtId="49" fontId="20" fillId="0" borderId="22" xfId="0" applyNumberFormat="1" applyFont="1" applyBorder="1" applyAlignment="1">
      <alignment horizontal="center" vertical="center"/>
    </xf>
    <xf numFmtId="49" fontId="20" fillId="0" borderId="22" xfId="0" applyNumberFormat="1" applyFont="1" applyBorder="1" applyAlignment="1">
      <alignment horizontal="left" vertical="center" wrapText="1"/>
    </xf>
    <xf numFmtId="9" fontId="0" fillId="0" borderId="22" xfId="0" applyNumberFormat="1" applyBorder="1" applyAlignment="1">
      <alignment horizontal="center" vertical="center"/>
    </xf>
    <xf numFmtId="49" fontId="20" fillId="36" borderId="18" xfId="0" applyNumberFormat="1" applyFont="1" applyFill="1" applyBorder="1" applyAlignment="1">
      <alignment horizontal="center" vertical="center"/>
    </xf>
    <xf numFmtId="49" fontId="20" fillId="36" borderId="18" xfId="0" applyNumberFormat="1" applyFont="1" applyFill="1" applyBorder="1" applyAlignment="1">
      <alignment horizontal="left" vertical="center" wrapText="1"/>
    </xf>
    <xf numFmtId="9" fontId="0" fillId="36" borderId="18" xfId="0" applyNumberFormat="1" applyFill="1" applyBorder="1" applyAlignment="1">
      <alignment horizontal="center" vertical="center"/>
    </xf>
    <xf numFmtId="49" fontId="21" fillId="36" borderId="10" xfId="0" applyNumberFormat="1" applyFont="1" applyFill="1" applyBorder="1" applyAlignment="1">
      <alignment horizontal="center" vertical="center"/>
    </xf>
    <xf numFmtId="49" fontId="21" fillId="36" borderId="10" xfId="0" applyNumberFormat="1" applyFont="1" applyFill="1" applyBorder="1" applyAlignment="1">
      <alignment horizontal="left" vertical="center" wrapText="1"/>
    </xf>
    <xf numFmtId="9" fontId="0" fillId="36" borderId="10" xfId="0" applyNumberFormat="1" applyFill="1" applyBorder="1" applyAlignment="1">
      <alignment horizontal="center" vertical="center"/>
    </xf>
    <xf numFmtId="9" fontId="0" fillId="37" borderId="10" xfId="0" applyNumberFormat="1" applyFill="1" applyBorder="1" applyAlignment="1">
      <alignment horizontal="center" vertical="center"/>
    </xf>
    <xf numFmtId="49" fontId="22" fillId="37" borderId="10" xfId="0" applyNumberFormat="1" applyFont="1" applyFill="1" applyBorder="1" applyAlignment="1">
      <alignment horizontal="center" vertical="center"/>
    </xf>
    <xf numFmtId="49" fontId="22" fillId="37" borderId="10" xfId="0" applyNumberFormat="1" applyFont="1" applyFill="1" applyBorder="1" applyAlignment="1">
      <alignment horizontal="left" vertical="center" wrapText="1"/>
    </xf>
    <xf numFmtId="49" fontId="21" fillId="37" borderId="10" xfId="0" applyNumberFormat="1" applyFont="1" applyFill="1" applyBorder="1" applyAlignment="1">
      <alignment horizontal="center" vertical="center"/>
    </xf>
    <xf numFmtId="49" fontId="21" fillId="37" borderId="10" xfId="0" applyNumberFormat="1" applyFont="1" applyFill="1" applyBorder="1" applyAlignment="1">
      <alignment horizontal="left" vertical="center" wrapText="1"/>
    </xf>
    <xf numFmtId="0" fontId="43" fillId="41" borderId="0" xfId="0" applyFont="1" applyFill="1" applyAlignment="1">
      <alignment vertical="center"/>
    </xf>
    <xf numFmtId="0" fontId="0" fillId="35" borderId="34" xfId="0" applyFill="1" applyBorder="1"/>
    <xf numFmtId="0" fontId="0" fillId="35" borderId="35" xfId="0" applyFill="1" applyBorder="1"/>
    <xf numFmtId="0" fontId="0" fillId="35" borderId="0" xfId="0" applyFill="1"/>
    <xf numFmtId="0" fontId="0" fillId="35" borderId="36" xfId="0" applyFill="1" applyBorder="1"/>
    <xf numFmtId="0" fontId="0" fillId="35" borderId="37" xfId="0" applyFill="1" applyBorder="1"/>
    <xf numFmtId="0" fontId="0" fillId="35" borderId="38" xfId="0" applyFill="1" applyBorder="1"/>
    <xf numFmtId="0" fontId="0" fillId="36" borderId="34" xfId="0" applyFill="1" applyBorder="1"/>
    <xf numFmtId="0" fontId="0" fillId="36" borderId="35" xfId="0" applyFill="1" applyBorder="1"/>
    <xf numFmtId="0" fontId="0" fillId="36" borderId="36" xfId="0" applyFill="1" applyBorder="1"/>
    <xf numFmtId="0" fontId="0" fillId="36" borderId="37" xfId="0" applyFill="1" applyBorder="1"/>
    <xf numFmtId="0" fontId="0" fillId="36" borderId="0" xfId="0" applyFill="1"/>
    <xf numFmtId="0" fontId="0" fillId="36" borderId="38" xfId="0" applyFill="1" applyBorder="1"/>
    <xf numFmtId="0" fontId="0" fillId="36" borderId="39" xfId="0" applyFill="1" applyBorder="1"/>
    <xf numFmtId="0" fontId="0" fillId="36" borderId="40" xfId="0" applyFill="1" applyBorder="1"/>
    <xf numFmtId="0" fontId="0" fillId="36" borderId="41" xfId="0" applyFill="1" applyBorder="1"/>
    <xf numFmtId="0" fontId="0" fillId="37" borderId="34" xfId="0" applyFill="1" applyBorder="1"/>
    <xf numFmtId="0" fontId="0" fillId="37" borderId="35" xfId="0" applyFill="1" applyBorder="1"/>
    <xf numFmtId="0" fontId="0" fillId="37" borderId="36" xfId="0" applyFill="1" applyBorder="1"/>
    <xf numFmtId="0" fontId="0" fillId="37" borderId="37" xfId="0" applyFill="1" applyBorder="1"/>
    <xf numFmtId="0" fontId="0" fillId="37" borderId="0" xfId="0" applyFill="1"/>
    <xf numFmtId="0" fontId="0" fillId="37" borderId="38" xfId="0" applyFill="1" applyBorder="1"/>
    <xf numFmtId="0" fontId="0" fillId="37" borderId="39" xfId="0" applyFill="1" applyBorder="1"/>
    <xf numFmtId="0" fontId="0" fillId="37" borderId="40" xfId="0" applyFill="1" applyBorder="1"/>
    <xf numFmtId="0" fontId="0" fillId="37" borderId="41" xfId="0" applyFill="1" applyBorder="1"/>
    <xf numFmtId="9" fontId="0" fillId="35" borderId="23" xfId="0" applyNumberFormat="1" applyFill="1" applyBorder="1" applyAlignment="1">
      <alignment horizontal="center" vertical="center"/>
    </xf>
    <xf numFmtId="9" fontId="0" fillId="35" borderId="20" xfId="0" applyNumberFormat="1" applyFill="1" applyBorder="1" applyAlignment="1">
      <alignment horizontal="center" vertical="center"/>
    </xf>
    <xf numFmtId="9" fontId="0" fillId="41" borderId="20" xfId="0" applyNumberFormat="1" applyFill="1" applyBorder="1" applyAlignment="1">
      <alignment horizontal="center" vertical="center"/>
    </xf>
    <xf numFmtId="9" fontId="0" fillId="41" borderId="25" xfId="0" applyNumberFormat="1" applyFill="1" applyBorder="1" applyAlignment="1">
      <alignment horizontal="center" vertical="center"/>
    </xf>
    <xf numFmtId="9" fontId="0" fillId="36" borderId="23" xfId="0" applyNumberFormat="1" applyFill="1" applyBorder="1" applyAlignment="1">
      <alignment horizontal="center" vertical="center"/>
    </xf>
    <xf numFmtId="9" fontId="0" fillId="36" borderId="20" xfId="0" applyNumberFormat="1" applyFill="1" applyBorder="1" applyAlignment="1">
      <alignment horizontal="center" vertical="center"/>
    </xf>
    <xf numFmtId="9" fontId="0" fillId="37" borderId="23" xfId="0" applyNumberFormat="1" applyFill="1" applyBorder="1" applyAlignment="1">
      <alignment horizontal="center" vertical="center"/>
    </xf>
    <xf numFmtId="9" fontId="0" fillId="37" borderId="20" xfId="0" applyNumberFormat="1" applyFill="1" applyBorder="1" applyAlignment="1">
      <alignment horizontal="center" vertical="center"/>
    </xf>
    <xf numFmtId="9" fontId="0" fillId="41" borderId="24" xfId="0" applyNumberFormat="1" applyFill="1" applyBorder="1" applyAlignment="1">
      <alignment horizontal="center" vertical="center"/>
    </xf>
    <xf numFmtId="0" fontId="34" fillId="35" borderId="10" xfId="0" applyFont="1" applyFill="1" applyBorder="1" applyAlignment="1" applyProtection="1">
      <alignment horizontal="center" vertical="center"/>
      <protection locked="0"/>
    </xf>
    <xf numFmtId="0" fontId="29" fillId="41" borderId="10" xfId="0" applyFont="1" applyFill="1" applyBorder="1"/>
    <xf numFmtId="9" fontId="29" fillId="41" borderId="10" xfId="0" applyNumberFormat="1" applyFont="1" applyFill="1" applyBorder="1" applyAlignment="1">
      <alignment horizontal="center" vertical="center"/>
    </xf>
    <xf numFmtId="0" fontId="29" fillId="37" borderId="0" xfId="0" applyFont="1" applyFill="1"/>
    <xf numFmtId="0" fontId="30" fillId="44" borderId="46" xfId="0" applyFont="1" applyFill="1" applyBorder="1" applyAlignment="1">
      <alignment horizontal="center"/>
    </xf>
    <xf numFmtId="0" fontId="0" fillId="44" borderId="46" xfId="0" applyFill="1" applyBorder="1" applyAlignment="1">
      <alignment horizontal="left" vertical="center"/>
    </xf>
    <xf numFmtId="9" fontId="0" fillId="44" borderId="46" xfId="0" applyNumberFormat="1" applyFill="1" applyBorder="1" applyAlignment="1">
      <alignment horizontal="center" vertical="center"/>
    </xf>
    <xf numFmtId="0" fontId="30" fillId="44" borderId="46" xfId="0" applyFont="1" applyFill="1" applyBorder="1" applyAlignment="1">
      <alignment horizontal="center" vertical="center"/>
    </xf>
    <xf numFmtId="9" fontId="29" fillId="36" borderId="0" xfId="0" applyNumberFormat="1" applyFont="1" applyFill="1" applyAlignment="1">
      <alignment horizontal="center" vertical="center"/>
    </xf>
    <xf numFmtId="9" fontId="29" fillId="37" borderId="0" xfId="0" applyNumberFormat="1" applyFont="1" applyFill="1" applyAlignment="1">
      <alignment horizontal="center" vertical="center"/>
    </xf>
    <xf numFmtId="0" fontId="0" fillId="41" borderId="0" xfId="0" applyFill="1" applyAlignment="1">
      <alignment horizontal="center" vertical="center"/>
    </xf>
    <xf numFmtId="0" fontId="30" fillId="39" borderId="47" xfId="0" applyFont="1" applyFill="1" applyBorder="1" applyAlignment="1">
      <alignment horizontal="center"/>
    </xf>
    <xf numFmtId="0" fontId="30" fillId="39" borderId="47" xfId="0" applyFont="1" applyFill="1" applyBorder="1" applyAlignment="1">
      <alignment horizontal="center" vertical="center"/>
    </xf>
    <xf numFmtId="0" fontId="0" fillId="39" borderId="47" xfId="0" applyFill="1" applyBorder="1" applyAlignment="1">
      <alignment vertical="center"/>
    </xf>
    <xf numFmtId="9" fontId="0" fillId="39" borderId="47" xfId="0" applyNumberFormat="1" applyFill="1" applyBorder="1" applyAlignment="1">
      <alignment horizontal="center" vertical="center"/>
    </xf>
    <xf numFmtId="0" fontId="30" fillId="40" borderId="48" xfId="0" applyFont="1" applyFill="1" applyBorder="1" applyAlignment="1">
      <alignment horizontal="center"/>
    </xf>
    <xf numFmtId="0" fontId="30" fillId="40" borderId="48" xfId="0" applyFont="1" applyFill="1" applyBorder="1" applyAlignment="1">
      <alignment horizontal="center" vertical="center"/>
    </xf>
    <xf numFmtId="0" fontId="0" fillId="40" borderId="48" xfId="0" applyFill="1" applyBorder="1" applyAlignment="1">
      <alignment vertical="center"/>
    </xf>
    <xf numFmtId="9" fontId="0" fillId="40" borderId="48" xfId="0" applyNumberFormat="1" applyFill="1" applyBorder="1" applyAlignment="1">
      <alignment horizontal="center" vertical="center"/>
    </xf>
    <xf numFmtId="0" fontId="16" fillId="47" borderId="0" xfId="0" applyFont="1" applyFill="1" applyAlignment="1" applyProtection="1">
      <alignment horizontal="center" vertical="center" wrapText="1"/>
      <protection locked="0"/>
    </xf>
    <xf numFmtId="0" fontId="13" fillId="48" borderId="0" xfId="0" applyFont="1" applyFill="1" applyAlignment="1">
      <alignment horizontal="left" vertical="center" wrapText="1"/>
    </xf>
    <xf numFmtId="0" fontId="18" fillId="0" borderId="0" xfId="0" applyFont="1" applyAlignment="1">
      <alignment horizontal="left" vertical="top" wrapText="1"/>
    </xf>
    <xf numFmtId="0" fontId="40" fillId="0" borderId="0" xfId="0" applyFont="1" applyAlignment="1">
      <alignment horizontal="left" vertical="top" wrapText="1"/>
    </xf>
    <xf numFmtId="0" fontId="41" fillId="0" borderId="0" xfId="42" applyFont="1" applyAlignment="1">
      <alignment horizontal="center"/>
    </xf>
    <xf numFmtId="0" fontId="42" fillId="0" borderId="0" xfId="0" applyFont="1" applyAlignment="1">
      <alignment horizontal="center"/>
    </xf>
    <xf numFmtId="0" fontId="45" fillId="41" borderId="0" xfId="0" applyFont="1" applyFill="1" applyAlignment="1">
      <alignment horizontal="center" vertical="center" wrapText="1"/>
    </xf>
    <xf numFmtId="0" fontId="32" fillId="45" borderId="0" xfId="0" applyFont="1" applyFill="1" applyAlignment="1">
      <alignment horizontal="left" vertical="center" wrapText="1"/>
    </xf>
    <xf numFmtId="0" fontId="33" fillId="0" borderId="0" xfId="0" applyFont="1" applyAlignment="1">
      <alignment horizontal="left" vertical="center" wrapText="1"/>
    </xf>
    <xf numFmtId="0" fontId="16" fillId="46" borderId="0" xfId="0" applyFont="1" applyFill="1" applyAlignment="1" applyProtection="1">
      <alignment horizontal="center" vertical="center" wrapText="1"/>
      <protection locked="0"/>
    </xf>
    <xf numFmtId="9"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9" fontId="29" fillId="0" borderId="17" xfId="0" applyNumberFormat="1"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9" fontId="16" fillId="0" borderId="12" xfId="0" applyNumberFormat="1" applyFont="1" applyBorder="1" applyAlignment="1">
      <alignment horizontal="center" vertical="center"/>
    </xf>
    <xf numFmtId="0" fontId="16" fillId="0" borderId="12" xfId="0" applyFont="1" applyBorder="1" applyAlignment="1">
      <alignment horizontal="center" vertical="center"/>
    </xf>
    <xf numFmtId="0" fontId="16" fillId="0" borderId="18" xfId="0" applyFont="1" applyBorder="1" applyAlignment="1">
      <alignment horizontal="center" vertical="center"/>
    </xf>
    <xf numFmtId="9" fontId="16" fillId="0" borderId="11" xfId="0" applyNumberFormat="1" applyFont="1" applyBorder="1" applyAlignment="1">
      <alignment horizontal="center" vertical="center"/>
    </xf>
    <xf numFmtId="0" fontId="16" fillId="0" borderId="32" xfId="0" applyFont="1" applyBorder="1" applyAlignment="1">
      <alignment horizontal="center" vertical="center"/>
    </xf>
    <xf numFmtId="9" fontId="29" fillId="0" borderId="28" xfId="0" applyNumberFormat="1" applyFont="1" applyBorder="1" applyAlignment="1">
      <alignment horizontal="center" vertical="center"/>
    </xf>
    <xf numFmtId="0" fontId="29" fillId="0" borderId="30" xfId="0" applyFont="1" applyBorder="1" applyAlignment="1">
      <alignment horizontal="center" vertical="center"/>
    </xf>
    <xf numFmtId="0" fontId="29" fillId="0" borderId="33" xfId="0" applyFont="1" applyBorder="1" applyAlignment="1">
      <alignment horizontal="center" vertical="center"/>
    </xf>
    <xf numFmtId="9" fontId="29" fillId="0" borderId="42" xfId="0" applyNumberFormat="1" applyFont="1" applyBorder="1" applyAlignment="1">
      <alignment horizontal="center" vertical="center"/>
    </xf>
    <xf numFmtId="49" fontId="20" fillId="0" borderId="10" xfId="0" applyNumberFormat="1" applyFont="1" applyBorder="1" applyAlignment="1">
      <alignment horizontal="center" vertical="center" textRotation="90" wrapText="1"/>
    </xf>
    <xf numFmtId="49" fontId="20" fillId="0" borderId="10" xfId="0" applyNumberFormat="1" applyFont="1" applyBorder="1" applyAlignment="1">
      <alignment horizontal="center" vertical="center" textRotation="90"/>
    </xf>
    <xf numFmtId="49" fontId="20" fillId="40" borderId="10" xfId="0" applyNumberFormat="1" applyFont="1" applyFill="1" applyBorder="1" applyAlignment="1">
      <alignment horizontal="center" vertical="center"/>
    </xf>
    <xf numFmtId="49" fontId="20" fillId="39" borderId="18" xfId="0" applyNumberFormat="1" applyFont="1" applyFill="1" applyBorder="1" applyAlignment="1">
      <alignment horizontal="center" vertical="center"/>
    </xf>
    <xf numFmtId="49" fontId="20" fillId="39" borderId="10" xfId="0" applyNumberFormat="1" applyFont="1" applyFill="1" applyBorder="1" applyAlignment="1">
      <alignment horizontal="center" vertical="center"/>
    </xf>
    <xf numFmtId="49" fontId="20" fillId="36" borderId="18" xfId="0" applyNumberFormat="1" applyFont="1" applyFill="1" applyBorder="1" applyAlignment="1">
      <alignment horizontal="center" vertical="center" textRotation="90" wrapText="1"/>
    </xf>
    <xf numFmtId="49" fontId="20" fillId="36" borderId="10" xfId="0" applyNumberFormat="1" applyFont="1" applyFill="1" applyBorder="1" applyAlignment="1">
      <alignment horizontal="center" vertical="center" textRotation="90"/>
    </xf>
    <xf numFmtId="49" fontId="20" fillId="36" borderId="10" xfId="0" applyNumberFormat="1" applyFont="1" applyFill="1" applyBorder="1" applyAlignment="1">
      <alignment horizontal="center" vertical="center" textRotation="90" wrapText="1"/>
    </xf>
    <xf numFmtId="49" fontId="20" fillId="37" borderId="10" xfId="0" applyNumberFormat="1" applyFont="1" applyFill="1" applyBorder="1" applyAlignment="1">
      <alignment horizontal="center" vertical="center" textRotation="90" wrapText="1"/>
    </xf>
    <xf numFmtId="49" fontId="20" fillId="37" borderId="10" xfId="0" applyNumberFormat="1" applyFont="1" applyFill="1" applyBorder="1" applyAlignment="1">
      <alignment horizontal="center" vertical="center" textRotation="90"/>
    </xf>
    <xf numFmtId="49" fontId="23" fillId="38" borderId="26" xfId="0" applyNumberFormat="1" applyFont="1" applyFill="1" applyBorder="1" applyAlignment="1">
      <alignment horizontal="center" vertical="center"/>
    </xf>
    <xf numFmtId="49" fontId="23" fillId="38" borderId="29" xfId="0" applyNumberFormat="1" applyFont="1" applyFill="1" applyBorder="1" applyAlignment="1">
      <alignment horizontal="center" vertical="center"/>
    </xf>
    <xf numFmtId="49" fontId="23" fillId="38" borderId="31" xfId="0" applyNumberFormat="1" applyFont="1" applyFill="1" applyBorder="1" applyAlignment="1">
      <alignment horizontal="center" vertical="center"/>
    </xf>
    <xf numFmtId="49" fontId="23" fillId="35" borderId="13" xfId="0" applyNumberFormat="1" applyFont="1" applyFill="1" applyBorder="1" applyAlignment="1">
      <alignment horizontal="center" vertical="center" textRotation="90" wrapText="1"/>
    </xf>
    <xf numFmtId="49" fontId="23" fillId="35" borderId="15" xfId="0" applyNumberFormat="1" applyFont="1" applyFill="1" applyBorder="1" applyAlignment="1">
      <alignment horizontal="center" vertical="center" textRotation="90"/>
    </xf>
    <xf numFmtId="49" fontId="23" fillId="35" borderId="16" xfId="0" applyNumberFormat="1" applyFont="1" applyFill="1" applyBorder="1" applyAlignment="1">
      <alignment horizontal="center" vertical="center" textRotation="90"/>
    </xf>
    <xf numFmtId="49" fontId="23" fillId="0" borderId="13" xfId="0" applyNumberFormat="1" applyFont="1" applyBorder="1" applyAlignment="1">
      <alignment horizontal="center" vertical="center" textRotation="90" wrapText="1"/>
    </xf>
    <xf numFmtId="49" fontId="23" fillId="0" borderId="15" xfId="0" applyNumberFormat="1" applyFont="1" applyBorder="1" applyAlignment="1">
      <alignment horizontal="center" vertical="center" textRotation="90"/>
    </xf>
    <xf numFmtId="49" fontId="23" fillId="0" borderId="21" xfId="0" applyNumberFormat="1" applyFont="1" applyBorder="1" applyAlignment="1">
      <alignment horizontal="center" vertical="center" textRotation="90"/>
    </xf>
    <xf numFmtId="0" fontId="44" fillId="35" borderId="44" xfId="42" applyFont="1" applyFill="1" applyBorder="1" applyAlignment="1" applyProtection="1">
      <alignment horizontal="center" vertical="center"/>
      <protection locked="0"/>
    </xf>
    <xf numFmtId="0" fontId="44" fillId="35" borderId="45" xfId="42" applyFont="1" applyFill="1" applyBorder="1" applyAlignment="1" applyProtection="1">
      <alignment horizontal="center" vertical="center"/>
      <protection locked="0"/>
    </xf>
    <xf numFmtId="49" fontId="23" fillId="35" borderId="14" xfId="0" applyNumberFormat="1" applyFont="1" applyFill="1" applyBorder="1" applyAlignment="1">
      <alignment horizontal="center" vertical="center" textRotation="90" wrapText="1"/>
    </xf>
    <xf numFmtId="49" fontId="23" fillId="35" borderId="10" xfId="0" applyNumberFormat="1" applyFont="1" applyFill="1" applyBorder="1" applyAlignment="1">
      <alignment horizontal="center" vertical="center" textRotation="90" wrapText="1"/>
    </xf>
    <xf numFmtId="49" fontId="23" fillId="35" borderId="11" xfId="0" applyNumberFormat="1" applyFont="1" applyFill="1" applyBorder="1" applyAlignment="1">
      <alignment horizontal="center" vertical="center" textRotation="90" wrapText="1"/>
    </xf>
    <xf numFmtId="49" fontId="23" fillId="0" borderId="16" xfId="0" applyNumberFormat="1" applyFont="1" applyBorder="1" applyAlignment="1">
      <alignment horizontal="center" vertical="center" textRotation="90"/>
    </xf>
    <xf numFmtId="9" fontId="16" fillId="0" borderId="27" xfId="0" applyNumberFormat="1" applyFont="1" applyBorder="1" applyAlignment="1">
      <alignment horizontal="center" vertical="center"/>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b="1" i="1">
                <a:solidFill>
                  <a:schemeClr val="accent6"/>
                </a:solidFill>
              </a:rPr>
              <a:t>Objectif 1.1</a:t>
            </a:r>
            <a:r>
              <a:rPr lang="pt-PT" b="1" i="1" baseline="0">
                <a:solidFill>
                  <a:schemeClr val="accent6"/>
                </a:solidFill>
              </a:rPr>
              <a:t> - </a:t>
            </a:r>
            <a:r>
              <a:rPr lang="pt-PT" b="1" i="1">
                <a:solidFill>
                  <a:schemeClr val="accent6"/>
                </a:solidFill>
              </a:rPr>
              <a:t>Respect</a:t>
            </a:r>
            <a:r>
              <a:rPr lang="pt-PT" b="1" i="1" baseline="0">
                <a:solidFill>
                  <a:schemeClr val="accent6"/>
                </a:solidFill>
              </a:rPr>
              <a:t> des droits du patient</a:t>
            </a:r>
            <a:endParaRPr lang="pt-PT" b="1" i="1">
              <a:solidFill>
                <a:schemeClr val="accent6"/>
              </a:solidFill>
            </a:endParaRPr>
          </a:p>
        </c:rich>
      </c:tx>
      <c:layout>
        <c:manualLayout>
          <c:xMode val="edge"/>
          <c:yMode val="edge"/>
          <c:x val="1.8541557305336829E-2"/>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Résultats!$D$2:$D$10</c:f>
              <c:strCache>
                <c:ptCount val="9"/>
                <c:pt idx="0">
                  <c:v>Intimité / dignité</c:v>
                </c:pt>
                <c:pt idx="1">
                  <c:v>Environnement P mineur</c:v>
                </c:pt>
                <c:pt idx="2">
                  <c:v>Confidentialité</c:v>
                </c:pt>
                <c:pt idx="3">
                  <c:v>Directives Anticipées</c:v>
                </c:pt>
                <c:pt idx="4">
                  <c:v>PEC Douleur</c:v>
                </c:pt>
                <c:pt idx="5">
                  <c:v>Bientraitance</c:v>
                </c:pt>
                <c:pt idx="6">
                  <c:v>PEC Maltraitance</c:v>
                </c:pt>
                <c:pt idx="7">
                  <c:v>Accès dossier P</c:v>
                </c:pt>
                <c:pt idx="8">
                  <c:v>PEC Décès</c:v>
                </c:pt>
              </c:strCache>
            </c:strRef>
          </c:cat>
          <c:val>
            <c:numRef>
              <c:f>Résultats!$E$2:$E$10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D93-4BD7-B4BB-B6656ED68359}"/>
            </c:ext>
          </c:extLst>
        </c:ser>
        <c:dLbls>
          <c:showLegendKey val="0"/>
          <c:showVal val="0"/>
          <c:showCatName val="0"/>
          <c:showSerName val="0"/>
          <c:showPercent val="0"/>
          <c:showBubbleSize val="0"/>
        </c:dLbls>
        <c:axId val="663732176"/>
        <c:axId val="663732536"/>
      </c:radarChart>
      <c:catAx>
        <c:axId val="66373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32536"/>
        <c:crosses val="autoZero"/>
        <c:auto val="1"/>
        <c:lblAlgn val="ctr"/>
        <c:lblOffset val="100"/>
        <c:noMultiLvlLbl val="0"/>
      </c:catAx>
      <c:valAx>
        <c:axId val="6637325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321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5"/>
                </a:solidFill>
              </a:rPr>
              <a:t>Objectif 3.2 - Maîtrise des ressources</a:t>
            </a:r>
          </a:p>
        </c:rich>
      </c:tx>
      <c:layout>
        <c:manualLayout>
          <c:xMode val="edge"/>
          <c:yMode val="edge"/>
          <c:x val="5.4096675415573024E-3"/>
          <c:y val="9.259259259259258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Résultats!$D$95:$D$105</c:f>
              <c:strCache>
                <c:ptCount val="11"/>
                <c:pt idx="0">
                  <c:v>Continuité de soins assurée</c:v>
                </c:pt>
                <c:pt idx="1">
                  <c:v>Adéquation RH disponibles et Qualité PEC</c:v>
                </c:pt>
                <c:pt idx="2">
                  <c:v>Compétences nécessaires pour qualité des soins</c:v>
                </c:pt>
                <c:pt idx="3">
                  <c:v>Formation gestion des risques par simulation</c:v>
                </c:pt>
                <c:pt idx="4">
                  <c:v>Formation responsables d'équipe</c:v>
                </c:pt>
                <c:pt idx="5">
                  <c:v>Politique de santé des professionnels</c:v>
                </c:pt>
                <c:pt idx="6">
                  <c:v>Politique de sécurité des professionnels</c:v>
                </c:pt>
                <c:pt idx="7">
                  <c:v>Politique de qualité de vie au travail</c:v>
                </c:pt>
                <c:pt idx="8">
                  <c:v>Environnement favorable à la QVT</c:v>
                </c:pt>
                <c:pt idx="9">
                  <c:v>Politique de gestion difficultés interperso et conflits</c:v>
                </c:pt>
                <c:pt idx="10">
                  <c:v>Promotion travail en équipe</c:v>
                </c:pt>
              </c:strCache>
            </c:strRef>
          </c:cat>
          <c:val>
            <c:numRef>
              <c:f>Résultats!$E$95:$E$105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03C-47BB-9EB2-49F7C9F53B01}"/>
            </c:ext>
          </c:extLst>
        </c:ser>
        <c:dLbls>
          <c:showLegendKey val="0"/>
          <c:showVal val="0"/>
          <c:showCatName val="0"/>
          <c:showSerName val="0"/>
          <c:showPercent val="0"/>
          <c:showBubbleSize val="0"/>
        </c:dLbls>
        <c:axId val="705387768"/>
        <c:axId val="705382728"/>
      </c:radarChart>
      <c:catAx>
        <c:axId val="70538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382728"/>
        <c:crosses val="autoZero"/>
        <c:auto val="1"/>
        <c:lblAlgn val="ctr"/>
        <c:lblOffset val="100"/>
        <c:noMultiLvlLbl val="0"/>
      </c:catAx>
      <c:valAx>
        <c:axId val="7053827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387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5"/>
                </a:solidFill>
              </a:rPr>
              <a:t>Objectif 3.3 - Positionnement territorial</a:t>
            </a:r>
          </a:p>
        </c:rich>
      </c:tx>
      <c:layout>
        <c:manualLayout>
          <c:xMode val="edge"/>
          <c:yMode val="edge"/>
          <c:x val="1.6013779527559061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Résultats!$D$106:$D$113</c:f>
              <c:strCache>
                <c:ptCount val="8"/>
                <c:pt idx="0">
                  <c:v>Acteur coordination des parcours sur le territoire</c:v>
                </c:pt>
                <c:pt idx="1">
                  <c:v>Orientat° patient dans un parcours adapté</c:v>
                </c:pt>
                <c:pt idx="2">
                  <c:v>Acteur du projet territorial de santé mentale (PTSM)</c:v>
                </c:pt>
                <c:pt idx="3">
                  <c:v>Organis° des prises en charges non programmées</c:v>
                </c:pt>
                <c:pt idx="4">
                  <c:v>Prévention transferts évitables personnes âgées</c:v>
                </c:pt>
                <c:pt idx="5">
                  <c:v>Joignable par usagers et pro correspondants</c:v>
                </c:pt>
                <c:pt idx="6">
                  <c:v>Promotion recherche clinique</c:v>
                </c:pt>
                <c:pt idx="7">
                  <c:v>Particip° mission d’enseignement et d'éducation</c:v>
                </c:pt>
              </c:strCache>
            </c:strRef>
          </c:cat>
          <c:val>
            <c:numRef>
              <c:f>Résultats!$E$106:$E$113</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537E-4D6B-90C9-F38BE4D74EA4}"/>
            </c:ext>
          </c:extLst>
        </c:ser>
        <c:dLbls>
          <c:showLegendKey val="0"/>
          <c:showVal val="0"/>
          <c:showCatName val="0"/>
          <c:showSerName val="0"/>
          <c:showPercent val="0"/>
          <c:showBubbleSize val="0"/>
        </c:dLbls>
        <c:axId val="705383448"/>
        <c:axId val="705384528"/>
      </c:radarChart>
      <c:catAx>
        <c:axId val="705383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384528"/>
        <c:crosses val="autoZero"/>
        <c:auto val="1"/>
        <c:lblAlgn val="ctr"/>
        <c:lblOffset val="100"/>
        <c:noMultiLvlLbl val="0"/>
      </c:catAx>
      <c:valAx>
        <c:axId val="7053845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383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5"/>
                </a:solidFill>
              </a:rPr>
              <a:t>Objectif 3.4 - Soins écoresp. &amp; innov.</a:t>
            </a:r>
          </a:p>
        </c:rich>
      </c:tx>
      <c:layout>
        <c:manualLayout>
          <c:xMode val="edge"/>
          <c:yMode val="edge"/>
          <c:x val="2.9965791551120374E-2"/>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Résultats!$D$114:$D$119</c:f>
              <c:strCache>
                <c:ptCount val="6"/>
                <c:pt idx="0">
                  <c:v>Entretien locaux et équipements</c:v>
                </c:pt>
                <c:pt idx="1">
                  <c:v>Engagement dans des soins écoresponsables</c:v>
                </c:pt>
                <c:pt idx="2">
                  <c:v>Action pour la transition écologique </c:v>
                </c:pt>
                <c:pt idx="3">
                  <c:v>Utilisation télésanté pour améliorer le parcours P</c:v>
                </c:pt>
                <c:pt idx="4">
                  <c:v>Pilotage DM numériques pro dont avec IA</c:v>
                </c:pt>
                <c:pt idx="5">
                  <c:v>Outils technologiques innovants</c:v>
                </c:pt>
              </c:strCache>
            </c:strRef>
          </c:cat>
          <c:val>
            <c:numRef>
              <c:f>Résultats!$E$114:$E$119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34-494D-8307-2A5C5BB2356B}"/>
            </c:ext>
          </c:extLst>
        </c:ser>
        <c:dLbls>
          <c:showLegendKey val="0"/>
          <c:showVal val="0"/>
          <c:showCatName val="0"/>
          <c:showSerName val="0"/>
          <c:showPercent val="0"/>
          <c:showBubbleSize val="0"/>
        </c:dLbls>
        <c:axId val="705423408"/>
        <c:axId val="705424488"/>
      </c:radarChart>
      <c:catAx>
        <c:axId val="70542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424488"/>
        <c:crosses val="autoZero"/>
        <c:auto val="1"/>
        <c:lblAlgn val="ctr"/>
        <c:lblOffset val="100"/>
        <c:noMultiLvlLbl val="0"/>
      </c:catAx>
      <c:valAx>
        <c:axId val="7054244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423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2000" b="1"/>
              <a:t>Synthèse</a:t>
            </a:r>
          </a:p>
        </c:rich>
      </c:tx>
      <c:layout>
        <c:manualLayout>
          <c:xMode val="edge"/>
          <c:yMode val="edge"/>
          <c:x val="1.0325306294888066E-2"/>
          <c:y val="1.03059570866438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(Synthèse!$B$3,Synthèse!$B$12,Synthèse!$B$21)</c:f>
              <c:strCache>
                <c:ptCount val="3"/>
                <c:pt idx="0">
                  <c:v>CHAPITRE 1</c:v>
                </c:pt>
                <c:pt idx="1">
                  <c:v>CHAPITRE 2</c:v>
                </c:pt>
                <c:pt idx="2">
                  <c:v>CHAPITRE 3</c:v>
                </c:pt>
              </c:strCache>
            </c:strRef>
          </c:cat>
          <c:val>
            <c:numRef>
              <c:f>(Synthèse!$C$3,Synthèse!$C$12,Synthèse!$C$21)</c:f>
              <c:numCache>
                <c:formatCode>0%</c:formatCode>
                <c:ptCount val="3"/>
                <c:pt idx="0">
                  <c:v>0</c:v>
                </c:pt>
                <c:pt idx="1">
                  <c:v>0</c:v>
                </c:pt>
                <c:pt idx="2">
                  <c:v>0</c:v>
                </c:pt>
              </c:numCache>
            </c:numRef>
          </c:val>
          <c:extLst>
            <c:ext xmlns:c16="http://schemas.microsoft.com/office/drawing/2014/chart" uri="{C3380CC4-5D6E-409C-BE32-E72D297353CC}">
              <c16:uniqueId val="{00000000-7814-4EB8-A9C7-4E38CB815675}"/>
            </c:ext>
          </c:extLst>
        </c:ser>
        <c:dLbls>
          <c:showLegendKey val="0"/>
          <c:showVal val="0"/>
          <c:showCatName val="0"/>
          <c:showSerName val="0"/>
          <c:showPercent val="0"/>
          <c:showBubbleSize val="0"/>
        </c:dLbls>
        <c:axId val="645057384"/>
        <c:axId val="645050184"/>
      </c:radarChart>
      <c:catAx>
        <c:axId val="645057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050184"/>
        <c:crosses val="autoZero"/>
        <c:auto val="1"/>
        <c:lblAlgn val="ctr"/>
        <c:lblOffset val="100"/>
        <c:noMultiLvlLbl val="0"/>
      </c:catAx>
      <c:valAx>
        <c:axId val="6450501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057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b="1">
                <a:solidFill>
                  <a:schemeClr val="accent6"/>
                </a:solidFill>
              </a:rPr>
              <a:t>CHAPITRE</a:t>
            </a:r>
            <a:r>
              <a:rPr lang="pt-PT" b="1" baseline="0">
                <a:solidFill>
                  <a:schemeClr val="accent6"/>
                </a:solidFill>
              </a:rPr>
              <a:t> 1 - LE PATIENT</a:t>
            </a:r>
            <a:endParaRPr lang="pt-PT" b="1">
              <a:solidFill>
                <a:schemeClr val="accent6"/>
              </a:solidFill>
            </a:endParaRPr>
          </a:p>
        </c:rich>
      </c:tx>
      <c:layout>
        <c:manualLayout>
          <c:xMode val="edge"/>
          <c:yMode val="edge"/>
          <c:x val="1.6583333333333332E-2"/>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Synthèse!$B$6:$B$9</c:f>
              <c:strCache>
                <c:ptCount val="4"/>
                <c:pt idx="0">
                  <c:v>1.1 
Respect des droits du patient</c:v>
                </c:pt>
                <c:pt idx="1">
                  <c:v>1.2 
Information du patient</c:v>
                </c:pt>
                <c:pt idx="2">
                  <c:v>1.3 
Engagement dans projet de soins</c:v>
                </c:pt>
                <c:pt idx="3">
                  <c:v>1.4 
Implication vie étab.</c:v>
                </c:pt>
              </c:strCache>
            </c:strRef>
          </c:cat>
          <c:val>
            <c:numRef>
              <c:f>Synthèse!$C$6:$C$9</c:f>
              <c:numCache>
                <c:formatCode>0%</c:formatCode>
                <c:ptCount val="4"/>
                <c:pt idx="0">
                  <c:v>0</c:v>
                </c:pt>
                <c:pt idx="1">
                  <c:v>0</c:v>
                </c:pt>
                <c:pt idx="2">
                  <c:v>0</c:v>
                </c:pt>
                <c:pt idx="3">
                  <c:v>0</c:v>
                </c:pt>
              </c:numCache>
            </c:numRef>
          </c:val>
          <c:extLst>
            <c:ext xmlns:c16="http://schemas.microsoft.com/office/drawing/2014/chart" uri="{C3380CC4-5D6E-409C-BE32-E72D297353CC}">
              <c16:uniqueId val="{00000000-056C-4901-8CC1-64135039463D}"/>
            </c:ext>
          </c:extLst>
        </c:ser>
        <c:dLbls>
          <c:showLegendKey val="0"/>
          <c:showVal val="0"/>
          <c:showCatName val="0"/>
          <c:showSerName val="0"/>
          <c:showPercent val="0"/>
          <c:showBubbleSize val="0"/>
        </c:dLbls>
        <c:axId val="645101664"/>
        <c:axId val="645099144"/>
      </c:radarChart>
      <c:catAx>
        <c:axId val="64510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099144"/>
        <c:crosses val="autoZero"/>
        <c:auto val="1"/>
        <c:lblAlgn val="ctr"/>
        <c:lblOffset val="100"/>
        <c:noMultiLvlLbl val="0"/>
      </c:catAx>
      <c:valAx>
        <c:axId val="6450991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101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b="1">
                <a:solidFill>
                  <a:schemeClr val="accent2"/>
                </a:solidFill>
              </a:rPr>
              <a:t>CHAPITRE 2 - </a:t>
            </a:r>
            <a:r>
              <a:rPr lang="pt-PT" b="1">
                <a:solidFill>
                  <a:schemeClr val="accent2"/>
                </a:solidFill>
                <a:latin typeface="+mn-lt"/>
              </a:rPr>
              <a:t>LES</a:t>
            </a:r>
            <a:r>
              <a:rPr lang="pt-PT" b="1" baseline="0">
                <a:solidFill>
                  <a:schemeClr val="accent2"/>
                </a:solidFill>
                <a:latin typeface="+mn-lt"/>
              </a:rPr>
              <a:t> </a:t>
            </a:r>
            <a:r>
              <a:rPr lang="pt-PT" b="1" baseline="0">
                <a:solidFill>
                  <a:schemeClr val="accent2"/>
                </a:solidFill>
                <a:latin typeface="+mn-lt"/>
                <a:cs typeface="Arial" panose="020B0604020202020204" pitchFamily="34" charset="0"/>
              </a:rPr>
              <a:t>É</a:t>
            </a:r>
            <a:r>
              <a:rPr lang="pt-PT" b="1">
                <a:solidFill>
                  <a:schemeClr val="accent2"/>
                </a:solidFill>
                <a:latin typeface="+mn-lt"/>
              </a:rPr>
              <a:t>QUIPES</a:t>
            </a:r>
          </a:p>
        </c:rich>
      </c:tx>
      <c:layout>
        <c:manualLayout>
          <c:xMode val="edge"/>
          <c:yMode val="edge"/>
          <c:x val="2.2097112860892387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Synthèse!$B$15:$B$18</c:f>
              <c:strCache>
                <c:ptCount val="4"/>
                <c:pt idx="0">
                  <c:v>2.1 
Coordination des équipes</c:v>
                </c:pt>
                <c:pt idx="1">
                  <c:v>2.2 
Maîtrise des risques</c:v>
                </c:pt>
                <c:pt idx="2">
                  <c:v>2.3 
Sécurité secteurs à risques majeurs</c:v>
                </c:pt>
                <c:pt idx="3">
                  <c:v>2.4 
Culture pertinence et évaluation</c:v>
                </c:pt>
              </c:strCache>
            </c:strRef>
          </c:cat>
          <c:val>
            <c:numRef>
              <c:f>Synthèse!$C$15:$C$18</c:f>
              <c:numCache>
                <c:formatCode>0%</c:formatCode>
                <c:ptCount val="4"/>
                <c:pt idx="0">
                  <c:v>0</c:v>
                </c:pt>
                <c:pt idx="1">
                  <c:v>0</c:v>
                </c:pt>
                <c:pt idx="2">
                  <c:v>0</c:v>
                </c:pt>
                <c:pt idx="3">
                  <c:v>0</c:v>
                </c:pt>
              </c:numCache>
            </c:numRef>
          </c:val>
          <c:extLst>
            <c:ext xmlns:c16="http://schemas.microsoft.com/office/drawing/2014/chart" uri="{C3380CC4-5D6E-409C-BE32-E72D297353CC}">
              <c16:uniqueId val="{00000000-F4E0-462A-A9A3-D02E7881B6DD}"/>
            </c:ext>
          </c:extLst>
        </c:ser>
        <c:dLbls>
          <c:showLegendKey val="0"/>
          <c:showVal val="0"/>
          <c:showCatName val="0"/>
          <c:showSerName val="0"/>
          <c:showPercent val="0"/>
          <c:showBubbleSize val="0"/>
        </c:dLbls>
        <c:axId val="645106344"/>
        <c:axId val="645114984"/>
      </c:radarChart>
      <c:catAx>
        <c:axId val="645106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114984"/>
        <c:crosses val="autoZero"/>
        <c:auto val="1"/>
        <c:lblAlgn val="ctr"/>
        <c:lblOffset val="100"/>
        <c:noMultiLvlLbl val="0"/>
      </c:catAx>
      <c:valAx>
        <c:axId val="6451149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106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r>
              <a:rPr lang="pt-PT" b="1">
                <a:solidFill>
                  <a:schemeClr val="accent5"/>
                </a:solidFill>
                <a:latin typeface="+mn-lt"/>
              </a:rPr>
              <a:t>CHAPITRE</a:t>
            </a:r>
            <a:r>
              <a:rPr lang="pt-PT" b="1" baseline="0">
                <a:solidFill>
                  <a:schemeClr val="accent5"/>
                </a:solidFill>
                <a:latin typeface="+mn-lt"/>
              </a:rPr>
              <a:t> 3 - L'</a:t>
            </a:r>
            <a:r>
              <a:rPr lang="pt-PT" b="1" baseline="0">
                <a:solidFill>
                  <a:schemeClr val="accent5"/>
                </a:solidFill>
                <a:latin typeface="+mn-lt"/>
                <a:cs typeface="Arial" panose="020B0604020202020204" pitchFamily="34" charset="0"/>
              </a:rPr>
              <a:t>ÉTABLISSEMENT</a:t>
            </a:r>
            <a:endParaRPr lang="pt-PT" b="1">
              <a:solidFill>
                <a:schemeClr val="accent5"/>
              </a:solidFill>
              <a:latin typeface="+mn-lt"/>
            </a:endParaRPr>
          </a:p>
        </c:rich>
      </c:tx>
      <c:layout>
        <c:manualLayout>
          <c:xMode val="edge"/>
          <c:yMode val="edge"/>
          <c:x val="2.1180446194225728E-2"/>
          <c:y val="2.314814814814814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5"/>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Synthèse!$B$24:$B$27</c:f>
              <c:strCache>
                <c:ptCount val="4"/>
                <c:pt idx="0">
                  <c:v>3.1 
Management global QSS</c:v>
                </c:pt>
                <c:pt idx="1">
                  <c:v>3.2 
Maîtrise ressources pro et compétences</c:v>
                </c:pt>
                <c:pt idx="2">
                  <c:v>3.3 
Positionnement territorial</c:v>
                </c:pt>
                <c:pt idx="3">
                  <c:v>3.4 
Soins écoresponsables / innovation</c:v>
                </c:pt>
              </c:strCache>
            </c:strRef>
          </c:cat>
          <c:val>
            <c:numRef>
              <c:f>Synthèse!$C$24:$C$27</c:f>
              <c:numCache>
                <c:formatCode>0%</c:formatCode>
                <c:ptCount val="4"/>
                <c:pt idx="0">
                  <c:v>0</c:v>
                </c:pt>
                <c:pt idx="1">
                  <c:v>0</c:v>
                </c:pt>
                <c:pt idx="2">
                  <c:v>0</c:v>
                </c:pt>
                <c:pt idx="3">
                  <c:v>0</c:v>
                </c:pt>
              </c:numCache>
            </c:numRef>
          </c:val>
          <c:extLst>
            <c:ext xmlns:c16="http://schemas.microsoft.com/office/drawing/2014/chart" uri="{C3380CC4-5D6E-409C-BE32-E72D297353CC}">
              <c16:uniqueId val="{00000000-712D-4972-B2F9-267954C53B27}"/>
            </c:ext>
          </c:extLst>
        </c:ser>
        <c:dLbls>
          <c:showLegendKey val="0"/>
          <c:showVal val="0"/>
          <c:showCatName val="0"/>
          <c:showSerName val="0"/>
          <c:showPercent val="0"/>
          <c:showBubbleSize val="0"/>
        </c:dLbls>
        <c:axId val="645121104"/>
        <c:axId val="645127944"/>
      </c:radarChart>
      <c:catAx>
        <c:axId val="64512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127944"/>
        <c:crosses val="autoZero"/>
        <c:auto val="1"/>
        <c:lblAlgn val="ctr"/>
        <c:lblOffset val="100"/>
        <c:noMultiLvlLbl val="0"/>
      </c:catAx>
      <c:valAx>
        <c:axId val="6451279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5121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6"/>
                </a:solidFill>
              </a:rPr>
              <a:t>Objectif 1.2 - Information du patient</a:t>
            </a:r>
          </a:p>
        </c:rich>
      </c:tx>
      <c:layout>
        <c:manualLayout>
          <c:xMode val="edge"/>
          <c:yMode val="edge"/>
          <c:x val="1.0998844122586868E-2"/>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Résultats!$D$11:$D$15</c:f>
              <c:strCache>
                <c:ptCount val="5"/>
                <c:pt idx="0">
                  <c:v>Info sur séjour</c:v>
                </c:pt>
                <c:pt idx="1">
                  <c:v>Info sur PEC</c:v>
                </c:pt>
                <c:pt idx="2">
                  <c:v>Info sur DMI</c:v>
                </c:pt>
                <c:pt idx="3">
                  <c:v>Consignes suivi à la sortie</c:v>
                </c:pt>
                <c:pt idx="4">
                  <c:v>Info sur RU &amp; Assos</c:v>
                </c:pt>
              </c:strCache>
            </c:strRef>
          </c:cat>
          <c:val>
            <c:numRef>
              <c:f>Résultats!$E$11:$E$15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896-42DE-847F-B7189F3BBB6F}"/>
            </c:ext>
          </c:extLst>
        </c:ser>
        <c:dLbls>
          <c:showLegendKey val="0"/>
          <c:showVal val="0"/>
          <c:showCatName val="0"/>
          <c:showSerName val="0"/>
          <c:showPercent val="0"/>
          <c:showBubbleSize val="0"/>
        </c:dLbls>
        <c:axId val="663610496"/>
        <c:axId val="663611576"/>
      </c:radarChart>
      <c:catAx>
        <c:axId val="6636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11576"/>
        <c:crosses val="autoZero"/>
        <c:auto val="1"/>
        <c:lblAlgn val="ctr"/>
        <c:lblOffset val="100"/>
        <c:noMultiLvlLbl val="0"/>
      </c:catAx>
      <c:valAx>
        <c:axId val="663611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10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pt-PT" sz="1400" b="1" i="1" u="none" strike="noStrike" kern="1200" spc="0" baseline="0">
                <a:solidFill>
                  <a:schemeClr val="accent6"/>
                </a:solidFill>
              </a:rPr>
              <a:t>Objectif 1.3 - Engagement dans le projet de soins</a:t>
            </a:r>
          </a:p>
        </c:rich>
      </c:tx>
      <c:layout>
        <c:manualLayout>
          <c:xMode val="edge"/>
          <c:yMode val="edge"/>
          <c:x val="1.1418802294807092E-2"/>
          <c:y val="1.388888888888888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Résultats!$D$16:$D$27</c:f>
              <c:strCache>
                <c:ptCount val="12"/>
                <c:pt idx="0">
                  <c:v>Consentement</c:v>
                </c:pt>
                <c:pt idx="1">
                  <c:v>Personne de confiance</c:v>
                </c:pt>
                <c:pt idx="2">
                  <c:v>PEC adaptée</c:v>
                </c:pt>
                <c:pt idx="3">
                  <c:v>Autonomie P handicapé</c:v>
                </c:pt>
                <c:pt idx="4">
                  <c:v>Précarité sociale</c:v>
                </c:pt>
                <c:pt idx="5">
                  <c:v>Maintien liens familiaux et scolaires</c:v>
                </c:pt>
                <c:pt idx="6">
                  <c:v>Autonomie P agé</c:v>
                </c:pt>
                <c:pt idx="7">
                  <c:v>Autonomie P SLD</c:v>
                </c:pt>
                <c:pt idx="8">
                  <c:v>Inclusion P psy</c:v>
                </c:pt>
                <c:pt idx="9">
                  <c:v>Messages prévention</c:v>
                </c:pt>
                <c:pt idx="10">
                  <c:v>Implication proches et aidants</c:v>
                </c:pt>
                <c:pt idx="11">
                  <c:v>Adhésion proches &amp; aidants projet HAD</c:v>
                </c:pt>
              </c:strCache>
            </c:strRef>
          </c:cat>
          <c:val>
            <c:numRef>
              <c:f>Résultats!$E$16:$E$27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00B-4DC1-A0BF-BB0882AC049B}"/>
            </c:ext>
          </c:extLst>
        </c:ser>
        <c:dLbls>
          <c:showLegendKey val="0"/>
          <c:showVal val="0"/>
          <c:showCatName val="0"/>
          <c:showSerName val="0"/>
          <c:showPercent val="0"/>
          <c:showBubbleSize val="0"/>
        </c:dLbls>
        <c:axId val="663627056"/>
        <c:axId val="663627416"/>
      </c:radarChart>
      <c:catAx>
        <c:axId val="66362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27416"/>
        <c:crosses val="autoZero"/>
        <c:auto val="1"/>
        <c:lblAlgn val="ctr"/>
        <c:lblOffset val="100"/>
        <c:noMultiLvlLbl val="0"/>
      </c:catAx>
      <c:valAx>
        <c:axId val="6636274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27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6"/>
                </a:solidFill>
              </a:rPr>
              <a:t>Objectif 1.4 - Implication dans la vie de l'étab.</a:t>
            </a:r>
          </a:p>
        </c:rich>
      </c:tx>
      <c:layout>
        <c:manualLayout>
          <c:xMode val="edge"/>
          <c:yMode val="edge"/>
          <c:x val="1.7270778652668423E-2"/>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Résultats!$D$28:$D$33</c:f>
              <c:strCache>
                <c:ptCount val="6"/>
                <c:pt idx="0">
                  <c:v>Satisfaction et expérience : expression P</c:v>
                </c:pt>
                <c:pt idx="1">
                  <c:v>Satisfaction et expérience : prise en compte</c:v>
                </c:pt>
                <c:pt idx="2">
                  <c:v>Soutien Gouvernance Satisfaction P</c:v>
                </c:pt>
                <c:pt idx="3">
                  <c:v>P partenaires &amp; assos mobilisés dans parcours</c:v>
                </c:pt>
                <c:pt idx="4">
                  <c:v>RU impliqués</c:v>
                </c:pt>
                <c:pt idx="5">
                  <c:v>Info aux RU</c:v>
                </c:pt>
              </c:strCache>
            </c:strRef>
          </c:cat>
          <c:val>
            <c:numRef>
              <c:f>Résultats!$E$28:$E$33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9F-4953-BD84-53C956391E65}"/>
            </c:ext>
          </c:extLst>
        </c:ser>
        <c:dLbls>
          <c:showLegendKey val="0"/>
          <c:showVal val="0"/>
          <c:showCatName val="0"/>
          <c:showSerName val="0"/>
          <c:showPercent val="0"/>
          <c:showBubbleSize val="0"/>
        </c:dLbls>
        <c:axId val="663721736"/>
        <c:axId val="663725696"/>
      </c:radarChart>
      <c:catAx>
        <c:axId val="663721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25696"/>
        <c:crosses val="autoZero"/>
        <c:auto val="1"/>
        <c:lblAlgn val="ctr"/>
        <c:lblOffset val="100"/>
        <c:noMultiLvlLbl val="0"/>
      </c:catAx>
      <c:valAx>
        <c:axId val="6637256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21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2"/>
                </a:solidFill>
              </a:rPr>
              <a:t>Objectif 2.1 - Coordination des équipes</a:t>
            </a:r>
          </a:p>
        </c:rich>
      </c:tx>
      <c:layout>
        <c:manualLayout>
          <c:xMode val="edge"/>
          <c:yMode val="edge"/>
          <c:x val="1.52567804024497E-2"/>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Résultats!$D$34:$D$47</c:f>
              <c:strCache>
                <c:ptCount val="14"/>
                <c:pt idx="0">
                  <c:v>Coordination équipes Cs, soins ext et hospi</c:v>
                </c:pt>
                <c:pt idx="1">
                  <c:v>SI adapté pour accès aux infos P</c:v>
                </c:pt>
                <c:pt idx="2">
                  <c:v>Coordination mise en œuvre projet de soins</c:v>
                </c:pt>
                <c:pt idx="3">
                  <c:v>Conciliation médicamenteuse</c:v>
                </c:pt>
                <c:pt idx="4">
                  <c:v>Coordination démarche palliative</c:v>
                </c:pt>
                <c:pt idx="5">
                  <c:v>Coordination prévention troubles nutritionnels</c:v>
                </c:pt>
                <c:pt idx="6">
                  <c:v>Coordination secteurs interventionnels</c:v>
                </c:pt>
                <c:pt idx="7">
                  <c:v>Elaboration d’un projet à la parentalité</c:v>
                </c:pt>
                <c:pt idx="8">
                  <c:v>Coordination PEC au domicile</c:v>
                </c:pt>
                <c:pt idx="9">
                  <c:v>PSY : Accès aux soins organisé et suivi</c:v>
                </c:pt>
                <c:pt idx="10">
                  <c:v>PSY : Coordination équipes prévention suicide</c:v>
                </c:pt>
                <c:pt idx="11">
                  <c:v>PSY : Examen somatique</c:v>
                </c:pt>
                <c:pt idx="12">
                  <c:v>Coordination transports intrahospitaliers</c:v>
                </c:pt>
                <c:pt idx="13">
                  <c:v>Lettre de liaison à la sortie</c:v>
                </c:pt>
              </c:strCache>
            </c:strRef>
          </c:cat>
          <c:val>
            <c:numRef>
              <c:f>Résultats!$E$34:$E$47</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4578-4216-8050-3CC0ACFAD617}"/>
            </c:ext>
          </c:extLst>
        </c:ser>
        <c:dLbls>
          <c:showLegendKey val="0"/>
          <c:showVal val="0"/>
          <c:showCatName val="0"/>
          <c:showSerName val="0"/>
          <c:showPercent val="0"/>
          <c:showBubbleSize val="0"/>
        </c:dLbls>
        <c:axId val="663625616"/>
        <c:axId val="663617336"/>
      </c:radarChart>
      <c:catAx>
        <c:axId val="66362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17336"/>
        <c:crosses val="autoZero"/>
        <c:auto val="1"/>
        <c:lblAlgn val="ctr"/>
        <c:lblOffset val="100"/>
        <c:noMultiLvlLbl val="0"/>
      </c:catAx>
      <c:valAx>
        <c:axId val="6636173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2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2"/>
                </a:solidFill>
              </a:rPr>
              <a:t>Objectif 2.2 - Maîtrise des risques</a:t>
            </a:r>
          </a:p>
        </c:rich>
      </c:tx>
      <c:layout>
        <c:manualLayout>
          <c:xMode val="edge"/>
          <c:yMode val="edge"/>
          <c:x val="1.1833333333333333E-2"/>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Résultats!$D$48:$D$60</c:f>
              <c:strCache>
                <c:ptCount val="13"/>
                <c:pt idx="0">
                  <c:v>Respect des BP d'identification</c:v>
                </c:pt>
                <c:pt idx="1">
                  <c:v>Respect des BP de prescription des médicaments</c:v>
                </c:pt>
                <c:pt idx="2">
                  <c:v>Respect des BP de dispensation des médicaments</c:v>
                </c:pt>
                <c:pt idx="3">
                  <c:v>Respect des BP d’appro. des produits de santé</c:v>
                </c:pt>
                <c:pt idx="4">
                  <c:v>Respect des BP d’administration des médicaments</c:v>
                </c:pt>
                <c:pt idx="5">
                  <c:v>Prévention risques d’erreur médicamenteuse</c:v>
                </c:pt>
                <c:pt idx="6">
                  <c:v>Promo auto-admin de ses médicaments par le P</c:v>
                </c:pt>
                <c:pt idx="7">
                  <c:v>Respect précautions standards d’hygiène</c:v>
                </c:pt>
                <c:pt idx="8">
                  <c:v>Respect précautions complémentaires d'hygiène</c:v>
                </c:pt>
                <c:pt idx="9">
                  <c:v>Maîtrise risque infectieux lié aux dispositifs invasifs</c:v>
                </c:pt>
                <c:pt idx="10">
                  <c:v>Maîtrise risques liés à la transfusion sanguine</c:v>
                </c:pt>
                <c:pt idx="11">
                  <c:v>Maîtrise prise en charge des urgences vitales</c:v>
                </c:pt>
                <c:pt idx="12">
                  <c:v>Maîtrise risques liés aux rayonnements ionisants</c:v>
                </c:pt>
              </c:strCache>
            </c:strRef>
          </c:cat>
          <c:val>
            <c:numRef>
              <c:f>Résultats!$E$48:$E$60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E90-4B1D-9CBC-866FD3ECF401}"/>
            </c:ext>
          </c:extLst>
        </c:ser>
        <c:dLbls>
          <c:showLegendKey val="0"/>
          <c:showVal val="0"/>
          <c:showCatName val="0"/>
          <c:showSerName val="0"/>
          <c:showPercent val="0"/>
          <c:showBubbleSize val="0"/>
        </c:dLbls>
        <c:axId val="663606896"/>
        <c:axId val="663618056"/>
      </c:radarChart>
      <c:catAx>
        <c:axId val="66360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18056"/>
        <c:crosses val="autoZero"/>
        <c:auto val="1"/>
        <c:lblAlgn val="ctr"/>
        <c:lblOffset val="100"/>
        <c:noMultiLvlLbl val="0"/>
      </c:catAx>
      <c:valAx>
        <c:axId val="6636180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60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2"/>
                </a:solidFill>
              </a:rPr>
              <a:t>Objectif 2.3 - Sécurité secteurs à risques</a:t>
            </a:r>
          </a:p>
        </c:rich>
      </c:tx>
      <c:layout>
        <c:manualLayout>
          <c:xMode val="edge"/>
          <c:yMode val="edge"/>
          <c:x val="1.3367891513560812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Résultats!$D$61:$D$76</c:f>
              <c:strCache>
                <c:ptCount val="16"/>
                <c:pt idx="0">
                  <c:v>SAMU : Régulation médicale adaptée</c:v>
                </c:pt>
                <c:pt idx="1">
                  <c:v>SMUR : dossier médical préhospitalier complet</c:v>
                </c:pt>
                <c:pt idx="2">
                  <c:v>Urgences : orientation et délais adaptés à la PEC</c:v>
                </c:pt>
                <c:pt idx="3">
                  <c:v>Maîtrise PEC anesthésique des patients</c:v>
                </c:pt>
                <c:pt idx="4">
                  <c:v>Maîtrise BP antibioprophylaxie actes invasifs </c:v>
                </c:pt>
                <c:pt idx="5">
                  <c:v>INTERV : maîtrise risques équip et pratiques pro</c:v>
                </c:pt>
                <c:pt idx="6">
                  <c:v>Maîtrise risque infectx circuit DM inva/réut/ thermo</c:v>
                </c:pt>
                <c:pt idx="7">
                  <c:v>Sécurisation parcours chirurgie ambulatoire</c:v>
                </c:pt>
                <c:pt idx="8">
                  <c:v>INTERV : analyse modalités réalisation check-list</c:v>
                </c:pt>
                <c:pt idx="9">
                  <c:v>Prévention des risques obstétricaux majeurs</c:v>
                </c:pt>
                <c:pt idx="10">
                  <c:v>Sécurisation prise en charge du nouveau-né</c:v>
                </c:pt>
                <c:pt idx="11">
                  <c:v>Soins critiques : maîtrise risques pratiques</c:v>
                </c:pt>
                <c:pt idx="12">
                  <c:v>Evaluation activités prélvt et greffes orga/tiss/cell.</c:v>
                </c:pt>
                <c:pt idx="13">
                  <c:v>Respect BP isolement/contention P sans consent.</c:v>
                </c:pt>
                <c:pt idx="14">
                  <c:v>Prévention risques ECT</c:v>
                </c:pt>
                <c:pt idx="15">
                  <c:v>Maîtrise risques actes de radiothérapie</c:v>
                </c:pt>
              </c:strCache>
            </c:strRef>
          </c:cat>
          <c:val>
            <c:numRef>
              <c:f>Résultats!$E$61:$E$76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1942-4E7A-85AD-0B87CEDAEA2A}"/>
            </c:ext>
          </c:extLst>
        </c:ser>
        <c:dLbls>
          <c:showLegendKey val="0"/>
          <c:showVal val="0"/>
          <c:showCatName val="0"/>
          <c:showSerName val="0"/>
          <c:showPercent val="0"/>
          <c:showBubbleSize val="0"/>
        </c:dLbls>
        <c:axId val="470925896"/>
        <c:axId val="470924456"/>
      </c:radarChart>
      <c:catAx>
        <c:axId val="470925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0924456"/>
        <c:crosses val="autoZero"/>
        <c:auto val="1"/>
        <c:lblAlgn val="ctr"/>
        <c:lblOffset val="100"/>
        <c:noMultiLvlLbl val="0"/>
      </c:catAx>
      <c:valAx>
        <c:axId val="4709244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0925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2"/>
                </a:solidFill>
              </a:rPr>
              <a:t>Objectif 2.4 - Culture pertinence et évaluation</a:t>
            </a:r>
          </a:p>
        </c:rich>
      </c:tx>
      <c:layout>
        <c:manualLayout>
          <c:xMode val="edge"/>
          <c:yMode val="edge"/>
          <c:x val="8.7637795275590635E-3"/>
          <c:y val="1.38888888888888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Résultats!$D$77:$D$85</c:f>
              <c:strCache>
                <c:ptCount val="9"/>
                <c:pt idx="0">
                  <c:v>Appui sur protocoles intégrant RBP</c:v>
                </c:pt>
                <c:pt idx="1">
                  <c:v>Pertinence prescript° ATB argumentée et réévaluée</c:v>
                </c:pt>
                <c:pt idx="2">
                  <c:v>Pertinence restrict° liberté argumentée et réévaluée</c:v>
                </c:pt>
                <c:pt idx="3">
                  <c:v>Réflexion soins écoresponsables</c:v>
                </c:pt>
                <c:pt idx="4">
                  <c:v>Pertinence adm°/séjour SMR argumentée réévaluée </c:v>
                </c:pt>
                <c:pt idx="5">
                  <c:v>Exploit° résultats indicateurs de pratique clinique</c:v>
                </c:pt>
                <c:pt idx="6">
                  <c:v>INTERV : analyse des indicateurs</c:v>
                </c:pt>
                <c:pt idx="7">
                  <c:v>Soins critiques : amél° pratiques modalités PEC</c:v>
                </c:pt>
                <c:pt idx="8">
                  <c:v>Amél° pratiques qualité résultats examens imag/bio</c:v>
                </c:pt>
              </c:strCache>
            </c:strRef>
          </c:cat>
          <c:val>
            <c:numRef>
              <c:f>Résultats!$E$77:$E$85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070-44C3-99CB-6C59B4AC214A}"/>
            </c:ext>
          </c:extLst>
        </c:ser>
        <c:dLbls>
          <c:showLegendKey val="0"/>
          <c:showVal val="0"/>
          <c:showCatName val="0"/>
          <c:showSerName val="0"/>
          <c:showPercent val="0"/>
          <c:showBubbleSize val="0"/>
        </c:dLbls>
        <c:axId val="663731096"/>
        <c:axId val="474369040"/>
      </c:radarChart>
      <c:catAx>
        <c:axId val="66373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4369040"/>
        <c:crosses val="autoZero"/>
        <c:auto val="1"/>
        <c:lblAlgn val="ctr"/>
        <c:lblOffset val="100"/>
        <c:noMultiLvlLbl val="0"/>
      </c:catAx>
      <c:valAx>
        <c:axId val="4743690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731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400" b="1" i="1" u="none" strike="noStrike" kern="1200" spc="0" baseline="0">
                <a:solidFill>
                  <a:schemeClr val="accent5"/>
                </a:solidFill>
              </a:rPr>
              <a:t>Objectif 3.1 - Management global QSS</a:t>
            </a:r>
          </a:p>
        </c:rich>
      </c:tx>
      <c:layout>
        <c:manualLayout>
          <c:xMode val="edge"/>
          <c:yMode val="edge"/>
          <c:x val="1.2479002624671923E-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spPr>
            <a:ln w="28575" cap="rnd">
              <a:solidFill>
                <a:schemeClr val="accent1"/>
              </a:solidFill>
              <a:round/>
            </a:ln>
            <a:effectLst/>
          </c:spPr>
          <c:marker>
            <c:symbol val="none"/>
          </c:marker>
          <c:cat>
            <c:strRef>
              <c:f>Résultats!$D$86:$D$94</c:f>
              <c:strCache>
                <c:ptCount val="9"/>
                <c:pt idx="0">
                  <c:v>Politique amélioration Qualité Sécurité des soins</c:v>
                </c:pt>
                <c:pt idx="1">
                  <c:v>Soutien culture qualité et sécurité </c:v>
                </c:pt>
                <c:pt idx="2">
                  <c:v>Accréditation médecins / équipes médicales</c:v>
                </c:pt>
                <c:pt idx="3">
                  <c:v>Culture déclaration EI dont presqu’accidents</c:v>
                </c:pt>
                <c:pt idx="4">
                  <c:v>Gestion des situations sanitaires exceptionnelles</c:v>
                </c:pt>
                <c:pt idx="5">
                  <c:v>Promotion questionnement éthique</c:v>
                </c:pt>
                <c:pt idx="6">
                  <c:v>Maîtrise risques de sécurité numérique </c:v>
                </c:pt>
                <c:pt idx="7">
                  <c:v>Identification sécurisée utilisateurs et patients SI</c:v>
                </c:pt>
                <c:pt idx="8">
                  <c:v>Sécurisation données du patient</c:v>
                </c:pt>
              </c:strCache>
            </c:strRef>
          </c:cat>
          <c:val>
            <c:numRef>
              <c:f>Résultats!$E$86:$E$94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C7A-4533-9C4B-F3716653D284}"/>
            </c:ext>
          </c:extLst>
        </c:ser>
        <c:dLbls>
          <c:showLegendKey val="0"/>
          <c:showVal val="0"/>
          <c:showCatName val="0"/>
          <c:showSerName val="0"/>
          <c:showPercent val="0"/>
          <c:showBubbleSize val="0"/>
        </c:dLbls>
        <c:axId val="705418728"/>
        <c:axId val="705411888"/>
      </c:radarChart>
      <c:catAx>
        <c:axId val="705418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411888"/>
        <c:crosses val="autoZero"/>
        <c:auto val="1"/>
        <c:lblAlgn val="ctr"/>
        <c:lblOffset val="100"/>
        <c:noMultiLvlLbl val="0"/>
      </c:catAx>
      <c:valAx>
        <c:axId val="7054118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5418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R&#233;sultats!A1"/><Relationship Id="rId2" Type="http://schemas.openxmlformats.org/officeDocument/2006/relationships/hyperlink" Target="#Recueil!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5</xdr:col>
      <xdr:colOff>661207</xdr:colOff>
      <xdr:row>2</xdr:row>
      <xdr:rowOff>19050</xdr:rowOff>
    </xdr:from>
    <xdr:to>
      <xdr:col>5</xdr:col>
      <xdr:colOff>1841499</xdr:colOff>
      <xdr:row>5</xdr:row>
      <xdr:rowOff>361142</xdr:rowOff>
    </xdr:to>
    <xdr:pic>
      <xdr:nvPicPr>
        <xdr:cNvPr id="2" name="Image 1">
          <a:extLst>
            <a:ext uri="{FF2B5EF4-FFF2-40B4-BE49-F238E27FC236}">
              <a16:creationId xmlns:a16="http://schemas.microsoft.com/office/drawing/2014/main" id="{03E83004-1224-49EF-BEE6-232BA0D4F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73107" y="1060450"/>
          <a:ext cx="1180292" cy="1180292"/>
        </a:xfrm>
        <a:prstGeom prst="rect">
          <a:avLst/>
        </a:prstGeom>
      </xdr:spPr>
    </xdr:pic>
    <xdr:clientData/>
  </xdr:twoCellAnchor>
  <xdr:oneCellAnchor>
    <xdr:from>
      <xdr:col>6</xdr:col>
      <xdr:colOff>0</xdr:colOff>
      <xdr:row>7</xdr:row>
      <xdr:rowOff>1619250</xdr:rowOff>
    </xdr:from>
    <xdr:ext cx="184730" cy="937629"/>
    <xdr:sp macro="" textlink="">
      <xdr:nvSpPr>
        <xdr:cNvPr id="3" name="Rectangle 2">
          <a:extLst>
            <a:ext uri="{FF2B5EF4-FFF2-40B4-BE49-F238E27FC236}">
              <a16:creationId xmlns:a16="http://schemas.microsoft.com/office/drawing/2014/main" id="{5417C8A1-F999-4FC9-BB85-E9BCB3A603DF}"/>
            </a:ext>
          </a:extLst>
        </xdr:cNvPr>
        <xdr:cNvSpPr/>
      </xdr:nvSpPr>
      <xdr:spPr>
        <a:xfrm>
          <a:off x="8524875" y="4086225"/>
          <a:ext cx="184730" cy="937629"/>
        </a:xfrm>
        <a:prstGeom prst="rect">
          <a:avLst/>
        </a:prstGeom>
        <a:noFill/>
      </xdr:spPr>
      <xdr:txBody>
        <a:bodyPr wrap="none" lIns="91440" tIns="45720" rIns="91440" bIns="45720">
          <a:spAutoFit/>
        </a:bodyPr>
        <a:lstStyle/>
        <a:p>
          <a:pPr algn="ctr"/>
          <a:endParaRPr lang="fr-FR"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oneCellAnchor>
  <xdr:twoCellAnchor>
    <xdr:from>
      <xdr:col>5</xdr:col>
      <xdr:colOff>25111</xdr:colOff>
      <xdr:row>7</xdr:row>
      <xdr:rowOff>234372</xdr:rowOff>
    </xdr:from>
    <xdr:to>
      <xdr:col>5</xdr:col>
      <xdr:colOff>2443884</xdr:colOff>
      <xdr:row>7</xdr:row>
      <xdr:rowOff>932872</xdr:rowOff>
    </xdr:to>
    <xdr:sp macro="" textlink="">
      <xdr:nvSpPr>
        <xdr:cNvPr id="4" name="Rectangle à coins arrondis 3">
          <a:hlinkClick xmlns:r="http://schemas.openxmlformats.org/officeDocument/2006/relationships" r:id="rId2"/>
          <a:extLst>
            <a:ext uri="{FF2B5EF4-FFF2-40B4-BE49-F238E27FC236}">
              <a16:creationId xmlns:a16="http://schemas.microsoft.com/office/drawing/2014/main" id="{B02553BD-5165-4F30-9629-9D046849EE69}"/>
            </a:ext>
          </a:extLst>
        </xdr:cNvPr>
        <xdr:cNvSpPr/>
      </xdr:nvSpPr>
      <xdr:spPr>
        <a:xfrm>
          <a:off x="6054436" y="2701347"/>
          <a:ext cx="2418773" cy="6985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2400"/>
            <a:t>COMMENCER</a:t>
          </a:r>
        </a:p>
      </xdr:txBody>
    </xdr:sp>
    <xdr:clientData/>
  </xdr:twoCellAnchor>
  <xdr:twoCellAnchor>
    <xdr:from>
      <xdr:col>5</xdr:col>
      <xdr:colOff>28575</xdr:colOff>
      <xdr:row>7</xdr:row>
      <xdr:rowOff>2466975</xdr:rowOff>
    </xdr:from>
    <xdr:to>
      <xdr:col>5</xdr:col>
      <xdr:colOff>2447348</xdr:colOff>
      <xdr:row>10</xdr:row>
      <xdr:rowOff>22225</xdr:rowOff>
    </xdr:to>
    <xdr:sp macro="" textlink="">
      <xdr:nvSpPr>
        <xdr:cNvPr id="5" name="Rectangle à coins arrondis 3">
          <a:hlinkClick xmlns:r="http://schemas.openxmlformats.org/officeDocument/2006/relationships" r:id="rId3"/>
          <a:extLst>
            <a:ext uri="{FF2B5EF4-FFF2-40B4-BE49-F238E27FC236}">
              <a16:creationId xmlns:a16="http://schemas.microsoft.com/office/drawing/2014/main" id="{58093265-803D-4FB8-A53A-5E2E3C26A8E9}"/>
            </a:ext>
          </a:extLst>
        </xdr:cNvPr>
        <xdr:cNvSpPr/>
      </xdr:nvSpPr>
      <xdr:spPr>
        <a:xfrm>
          <a:off x="6057900" y="4933950"/>
          <a:ext cx="2418773" cy="698500"/>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2400">
              <a:latin typeface="+mn-lt"/>
            </a:rPr>
            <a:t>R</a:t>
          </a:r>
          <a:r>
            <a:rPr lang="fr-FR" sz="2400">
              <a:latin typeface="+mn-lt"/>
              <a:cs typeface="Arial" panose="020B0604020202020204" pitchFamily="34" charset="0"/>
            </a:rPr>
            <a:t>É</a:t>
          </a:r>
          <a:r>
            <a:rPr lang="fr-FR" sz="2400">
              <a:latin typeface="+mn-lt"/>
            </a:rPr>
            <a:t>SULTATS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114300</xdr:colOff>
      <xdr:row>1</xdr:row>
      <xdr:rowOff>76199</xdr:rowOff>
    </xdr:from>
    <xdr:to>
      <xdr:col>13</xdr:col>
      <xdr:colOff>438150</xdr:colOff>
      <xdr:row>15</xdr:row>
      <xdr:rowOff>109536</xdr:rowOff>
    </xdr:to>
    <xdr:graphicFrame macro="">
      <xdr:nvGraphicFramePr>
        <xdr:cNvPr id="3" name="Graphique 2">
          <a:extLst>
            <a:ext uri="{FF2B5EF4-FFF2-40B4-BE49-F238E27FC236}">
              <a16:creationId xmlns:a16="http://schemas.microsoft.com/office/drawing/2014/main" id="{838E4451-E94F-84EA-5B80-6101C640B9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190500</xdr:colOff>
      <xdr:row>16</xdr:row>
      <xdr:rowOff>147637</xdr:rowOff>
    </xdr:from>
    <xdr:to>
      <xdr:col>13</xdr:col>
      <xdr:colOff>295275</xdr:colOff>
      <xdr:row>31</xdr:row>
      <xdr:rowOff>23812</xdr:rowOff>
    </xdr:to>
    <xdr:graphicFrame macro="">
      <xdr:nvGraphicFramePr>
        <xdr:cNvPr id="4" name="Graphique 3">
          <a:extLst>
            <a:ext uri="{FF2B5EF4-FFF2-40B4-BE49-F238E27FC236}">
              <a16:creationId xmlns:a16="http://schemas.microsoft.com/office/drawing/2014/main" id="{FC662015-CE1B-29E0-ED2E-445AA84579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600075</xdr:colOff>
      <xdr:row>1</xdr:row>
      <xdr:rowOff>71437</xdr:rowOff>
    </xdr:from>
    <xdr:to>
      <xdr:col>19</xdr:col>
      <xdr:colOff>590550</xdr:colOff>
      <xdr:row>15</xdr:row>
      <xdr:rowOff>128587</xdr:rowOff>
    </xdr:to>
    <xdr:graphicFrame macro="">
      <xdr:nvGraphicFramePr>
        <xdr:cNvPr id="5" name="Graphique 4">
          <a:extLst>
            <a:ext uri="{FF2B5EF4-FFF2-40B4-BE49-F238E27FC236}">
              <a16:creationId xmlns:a16="http://schemas.microsoft.com/office/drawing/2014/main" id="{27127BD8-3DF0-A284-2AD0-68E59AE77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742950</xdr:colOff>
      <xdr:row>16</xdr:row>
      <xdr:rowOff>14287</xdr:rowOff>
    </xdr:from>
    <xdr:to>
      <xdr:col>19</xdr:col>
      <xdr:colOff>485775</xdr:colOff>
      <xdr:row>32</xdr:row>
      <xdr:rowOff>9525</xdr:rowOff>
    </xdr:to>
    <xdr:graphicFrame macro="">
      <xdr:nvGraphicFramePr>
        <xdr:cNvPr id="6" name="Graphique 5">
          <a:extLst>
            <a:ext uri="{FF2B5EF4-FFF2-40B4-BE49-F238E27FC236}">
              <a16:creationId xmlns:a16="http://schemas.microsoft.com/office/drawing/2014/main" id="{B1D8190B-F5EA-3CBD-6E6A-C179A32F33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47624</xdr:colOff>
      <xdr:row>33</xdr:row>
      <xdr:rowOff>52387</xdr:rowOff>
    </xdr:from>
    <xdr:to>
      <xdr:col>16</xdr:col>
      <xdr:colOff>266700</xdr:colOff>
      <xdr:row>47</xdr:row>
      <xdr:rowOff>128587</xdr:rowOff>
    </xdr:to>
    <xdr:graphicFrame macro="">
      <xdr:nvGraphicFramePr>
        <xdr:cNvPr id="7" name="Graphique 6">
          <a:extLst>
            <a:ext uri="{FF2B5EF4-FFF2-40B4-BE49-F238E27FC236}">
              <a16:creationId xmlns:a16="http://schemas.microsoft.com/office/drawing/2014/main" id="{4F5136BD-2B5C-9BC6-B004-6C460CAE59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47625</xdr:colOff>
      <xdr:row>48</xdr:row>
      <xdr:rowOff>14287</xdr:rowOff>
    </xdr:from>
    <xdr:to>
      <xdr:col>16</xdr:col>
      <xdr:colOff>266700</xdr:colOff>
      <xdr:row>60</xdr:row>
      <xdr:rowOff>14287</xdr:rowOff>
    </xdr:to>
    <xdr:graphicFrame macro="">
      <xdr:nvGraphicFramePr>
        <xdr:cNvPr id="8" name="Graphique 7">
          <a:extLst>
            <a:ext uri="{FF2B5EF4-FFF2-40B4-BE49-F238E27FC236}">
              <a16:creationId xmlns:a16="http://schemas.microsoft.com/office/drawing/2014/main" id="{CE69116D-6120-4E77-9E4C-9B90E78BE9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57149</xdr:colOff>
      <xdr:row>60</xdr:row>
      <xdr:rowOff>100012</xdr:rowOff>
    </xdr:from>
    <xdr:to>
      <xdr:col>16</xdr:col>
      <xdr:colOff>285749</xdr:colOff>
      <xdr:row>73</xdr:row>
      <xdr:rowOff>138112</xdr:rowOff>
    </xdr:to>
    <xdr:graphicFrame macro="">
      <xdr:nvGraphicFramePr>
        <xdr:cNvPr id="9" name="Graphique 8">
          <a:extLst>
            <a:ext uri="{FF2B5EF4-FFF2-40B4-BE49-F238E27FC236}">
              <a16:creationId xmlns:a16="http://schemas.microsoft.com/office/drawing/2014/main" id="{E7F74A94-7AE2-A011-3707-3C35AE8ACD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57150</xdr:colOff>
      <xdr:row>73</xdr:row>
      <xdr:rowOff>176212</xdr:rowOff>
    </xdr:from>
    <xdr:to>
      <xdr:col>16</xdr:col>
      <xdr:colOff>295275</xdr:colOff>
      <xdr:row>84</xdr:row>
      <xdr:rowOff>252412</xdr:rowOff>
    </xdr:to>
    <xdr:graphicFrame macro="">
      <xdr:nvGraphicFramePr>
        <xdr:cNvPr id="10" name="Graphique 9">
          <a:extLst>
            <a:ext uri="{FF2B5EF4-FFF2-40B4-BE49-F238E27FC236}">
              <a16:creationId xmlns:a16="http://schemas.microsoft.com/office/drawing/2014/main" id="{AB4AA0F8-F8EF-879B-C85E-CA7EC4F126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76199</xdr:colOff>
      <xdr:row>85</xdr:row>
      <xdr:rowOff>61912</xdr:rowOff>
    </xdr:from>
    <xdr:to>
      <xdr:col>14</xdr:col>
      <xdr:colOff>66675</xdr:colOff>
      <xdr:row>100</xdr:row>
      <xdr:rowOff>171450</xdr:rowOff>
    </xdr:to>
    <xdr:graphicFrame macro="">
      <xdr:nvGraphicFramePr>
        <xdr:cNvPr id="11" name="Graphique 10">
          <a:extLst>
            <a:ext uri="{FF2B5EF4-FFF2-40B4-BE49-F238E27FC236}">
              <a16:creationId xmlns:a16="http://schemas.microsoft.com/office/drawing/2014/main" id="{FC7B9148-A68B-4D7C-E53C-508DBFE6CA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85724</xdr:colOff>
      <xdr:row>101</xdr:row>
      <xdr:rowOff>90486</xdr:rowOff>
    </xdr:from>
    <xdr:to>
      <xdr:col>14</xdr:col>
      <xdr:colOff>695324</xdr:colOff>
      <xdr:row>117</xdr:row>
      <xdr:rowOff>57149</xdr:rowOff>
    </xdr:to>
    <xdr:graphicFrame macro="">
      <xdr:nvGraphicFramePr>
        <xdr:cNvPr id="12" name="Graphique 11">
          <a:extLst>
            <a:ext uri="{FF2B5EF4-FFF2-40B4-BE49-F238E27FC236}">
              <a16:creationId xmlns:a16="http://schemas.microsoft.com/office/drawing/2014/main" id="{C7623935-1C6C-06A3-09E4-C3FD09FDEF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152400</xdr:colOff>
      <xdr:row>85</xdr:row>
      <xdr:rowOff>57150</xdr:rowOff>
    </xdr:from>
    <xdr:to>
      <xdr:col>19</xdr:col>
      <xdr:colOff>685800</xdr:colOff>
      <xdr:row>100</xdr:row>
      <xdr:rowOff>171450</xdr:rowOff>
    </xdr:to>
    <xdr:graphicFrame macro="">
      <xdr:nvGraphicFramePr>
        <xdr:cNvPr id="13" name="Graphique 12">
          <a:extLst>
            <a:ext uri="{FF2B5EF4-FFF2-40B4-BE49-F238E27FC236}">
              <a16:creationId xmlns:a16="http://schemas.microsoft.com/office/drawing/2014/main" id="{67A95834-1D0E-6039-1DF1-DF9CB7F749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19050</xdr:colOff>
      <xdr:row>101</xdr:row>
      <xdr:rowOff>109536</xdr:rowOff>
    </xdr:from>
    <xdr:to>
      <xdr:col>19</xdr:col>
      <xdr:colOff>676275</xdr:colOff>
      <xdr:row>117</xdr:row>
      <xdr:rowOff>57149</xdr:rowOff>
    </xdr:to>
    <xdr:graphicFrame macro="">
      <xdr:nvGraphicFramePr>
        <xdr:cNvPr id="14" name="Graphique 13">
          <a:extLst>
            <a:ext uri="{FF2B5EF4-FFF2-40B4-BE49-F238E27FC236}">
              <a16:creationId xmlns:a16="http://schemas.microsoft.com/office/drawing/2014/main" id="{5544756B-FD61-9E96-67E0-7627F0B88A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314324</xdr:colOff>
      <xdr:row>2</xdr:row>
      <xdr:rowOff>33337</xdr:rowOff>
    </xdr:from>
    <xdr:to>
      <xdr:col>16</xdr:col>
      <xdr:colOff>276225</xdr:colOff>
      <xdr:row>27</xdr:row>
      <xdr:rowOff>76200</xdr:rowOff>
    </xdr:to>
    <xdr:graphicFrame macro="">
      <xdr:nvGraphicFramePr>
        <xdr:cNvPr id="3" name="Graphique 2">
          <a:extLst>
            <a:ext uri="{FF2B5EF4-FFF2-40B4-BE49-F238E27FC236}">
              <a16:creationId xmlns:a16="http://schemas.microsoft.com/office/drawing/2014/main" id="{862FFF8F-E685-5A9B-A6B6-BD97009777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342900</xdr:colOff>
      <xdr:row>1</xdr:row>
      <xdr:rowOff>185737</xdr:rowOff>
    </xdr:from>
    <xdr:to>
      <xdr:col>11</xdr:col>
      <xdr:colOff>114300</xdr:colOff>
      <xdr:row>17</xdr:row>
      <xdr:rowOff>85725</xdr:rowOff>
    </xdr:to>
    <xdr:graphicFrame macro="">
      <xdr:nvGraphicFramePr>
        <xdr:cNvPr id="7" name="Graphique 6">
          <a:extLst>
            <a:ext uri="{FF2B5EF4-FFF2-40B4-BE49-F238E27FC236}">
              <a16:creationId xmlns:a16="http://schemas.microsoft.com/office/drawing/2014/main" id="{105DB272-26AB-AA8E-D20B-D09D1F4F7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352425</xdr:colOff>
      <xdr:row>17</xdr:row>
      <xdr:rowOff>214312</xdr:rowOff>
    </xdr:from>
    <xdr:to>
      <xdr:col>11</xdr:col>
      <xdr:colOff>123825</xdr:colOff>
      <xdr:row>34</xdr:row>
      <xdr:rowOff>47625</xdr:rowOff>
    </xdr:to>
    <xdr:graphicFrame macro="">
      <xdr:nvGraphicFramePr>
        <xdr:cNvPr id="8" name="Graphique 7">
          <a:extLst>
            <a:ext uri="{FF2B5EF4-FFF2-40B4-BE49-F238E27FC236}">
              <a16:creationId xmlns:a16="http://schemas.microsoft.com/office/drawing/2014/main" id="{AA33C9B3-29B8-33DA-16E8-430A25B653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352425</xdr:colOff>
      <xdr:row>35</xdr:row>
      <xdr:rowOff>14286</xdr:rowOff>
    </xdr:from>
    <xdr:to>
      <xdr:col>11</xdr:col>
      <xdr:colOff>104775</xdr:colOff>
      <xdr:row>56</xdr:row>
      <xdr:rowOff>123825</xdr:rowOff>
    </xdr:to>
    <xdr:graphicFrame macro="">
      <xdr:nvGraphicFramePr>
        <xdr:cNvPr id="9" name="Graphique 8">
          <a:extLst>
            <a:ext uri="{FF2B5EF4-FFF2-40B4-BE49-F238E27FC236}">
              <a16:creationId xmlns:a16="http://schemas.microsoft.com/office/drawing/2014/main" id="{E37F7981-092F-1980-AB09-C78E3A3C5B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ke\Desktop\outil%20HBT%20HAS%20V2025%20Version%202\Se%20situer%20selon%20les%2021%20crit&#232;res%20imp&#233;ratifs%20de%20la%20HAS%20-%20Outil%20HBT%20Version%202%20(Mai%202025)%20-%20Copie.xlsx" TargetMode="External"/><Relationship Id="rId1" Type="http://schemas.openxmlformats.org/officeDocument/2006/relationships/externalLinkPath" Target="/Users/Mike/Desktop/outil%20HBT%20HAS%20V2025%20Version%202/Se%20situer%20selon%20les%2021%20crit&#232;res%20imp&#233;ratifs%20de%20la%20HAS%20-%20Outil%20HBT%20Version%202%20(Mai%202025)%20-%20C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de d'emploi"/>
      <sheetName val="Grille de cotation"/>
      <sheetName val="Résultats"/>
      <sheetName val="Plan d'action"/>
      <sheetName val="Feuil2"/>
    </sheetNames>
    <sheetDataSet>
      <sheetData sheetId="0" refreshError="1"/>
      <sheetData sheetId="1" refreshError="1"/>
      <sheetData sheetId="2" refreshError="1"/>
      <sheetData sheetId="3" refreshError="1"/>
      <sheetData sheetId="4">
        <row r="1">
          <cell r="A1" t="str">
            <v>OUI</v>
          </cell>
        </row>
        <row r="2">
          <cell r="A2" t="str">
            <v>NON</v>
          </cell>
        </row>
        <row r="3">
          <cell r="A3" t="str">
            <v>NA</v>
          </cell>
        </row>
        <row r="4">
          <cell r="A4" t="str">
            <v>RI</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besse@ch-bassindethau.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38B1-EA87-4CF0-B0F0-67F8415B7272}">
  <sheetPr>
    <pageSetUpPr fitToPage="1"/>
  </sheetPr>
  <dimension ref="A1:F9"/>
  <sheetViews>
    <sheetView showGridLines="0" tabSelected="1" zoomScaleNormal="100" workbookViewId="0">
      <selection activeCell="C16" sqref="C16"/>
    </sheetView>
  </sheetViews>
  <sheetFormatPr baseColWidth="10" defaultRowHeight="14.5" x14ac:dyDescent="0.35"/>
  <cols>
    <col min="1" max="1" width="4.54296875" customWidth="1"/>
    <col min="2" max="3" width="23.54296875" customWidth="1"/>
    <col min="4" max="4" width="20.1796875" customWidth="1"/>
    <col min="5" max="5" width="18.54296875" customWidth="1"/>
    <col min="6" max="6" width="37.453125" customWidth="1"/>
  </cols>
  <sheetData>
    <row r="1" spans="1:6" ht="60.75" customHeight="1" x14ac:dyDescent="0.35">
      <c r="A1" s="161" t="s">
        <v>1087</v>
      </c>
      <c r="B1" s="161"/>
      <c r="C1" s="161"/>
      <c r="D1" s="161"/>
      <c r="E1" s="161"/>
      <c r="F1" s="161"/>
    </row>
    <row r="2" spans="1:6" ht="21.65" customHeight="1" x14ac:dyDescent="0.35">
      <c r="A2" s="69"/>
      <c r="B2" s="162" t="s">
        <v>1092</v>
      </c>
      <c r="C2" s="162"/>
      <c r="D2" s="162"/>
      <c r="E2" s="70"/>
      <c r="F2" s="71"/>
    </row>
    <row r="3" spans="1:6" ht="6" customHeight="1" x14ac:dyDescent="0.35"/>
    <row r="4" spans="1:6" ht="30" customHeight="1" x14ac:dyDescent="0.35">
      <c r="A4" s="1"/>
      <c r="B4" s="163" t="s">
        <v>1079</v>
      </c>
      <c r="C4" s="163"/>
      <c r="D4" s="164" t="s">
        <v>1080</v>
      </c>
      <c r="E4" s="164"/>
      <c r="F4" s="72"/>
    </row>
    <row r="5" spans="1:6" ht="30" customHeight="1" x14ac:dyDescent="0.35">
      <c r="A5" s="1"/>
      <c r="B5" s="163" t="s">
        <v>1081</v>
      </c>
      <c r="C5" s="163"/>
      <c r="D5" s="155" t="s">
        <v>1082</v>
      </c>
      <c r="E5" s="155"/>
      <c r="F5" s="72"/>
    </row>
    <row r="6" spans="1:6" ht="30" customHeight="1" x14ac:dyDescent="0.35">
      <c r="A6" s="1"/>
      <c r="B6" s="73" t="s">
        <v>1083</v>
      </c>
      <c r="C6" s="73"/>
      <c r="D6" s="155" t="s">
        <v>1084</v>
      </c>
      <c r="E6" s="155"/>
      <c r="F6" s="72"/>
    </row>
    <row r="7" spans="1:6" ht="16.5" customHeight="1" x14ac:dyDescent="0.35">
      <c r="A7" s="156" t="s">
        <v>1085</v>
      </c>
      <c r="B7" s="156"/>
      <c r="C7" s="156"/>
      <c r="D7" s="156"/>
      <c r="E7" s="156"/>
      <c r="F7" s="156"/>
    </row>
    <row r="8" spans="1:6" ht="211.5" customHeight="1" x14ac:dyDescent="0.35">
      <c r="A8" s="157" t="s">
        <v>1093</v>
      </c>
      <c r="B8" s="158"/>
      <c r="C8" s="158"/>
      <c r="D8" s="158"/>
      <c r="E8" s="158"/>
      <c r="F8" s="158"/>
    </row>
    <row r="9" spans="1:6" ht="21" x14ac:dyDescent="0.5">
      <c r="B9" s="159" t="s">
        <v>1086</v>
      </c>
      <c r="C9" s="160"/>
      <c r="D9" s="160"/>
    </row>
  </sheetData>
  <sheetProtection algorithmName="SHA-512" hashValue="nojfy2QNTJ5pqmP1MTRsLSbdoZKDfdONlaSvEqxtd1KvAbwtJiYwPhW110ykGgJ5N/JgcEyMay5bIwdIg+mCow==" saltValue="l6cRIi/8HsLdW9nOowXBqA==" spinCount="100000" sheet="1" objects="1" scenarios="1"/>
  <mergeCells count="10">
    <mergeCell ref="D6:E6"/>
    <mergeCell ref="A7:F7"/>
    <mergeCell ref="A8:F8"/>
    <mergeCell ref="B9:D9"/>
    <mergeCell ref="A1:F1"/>
    <mergeCell ref="B2:D2"/>
    <mergeCell ref="B4:C4"/>
    <mergeCell ref="D4:E4"/>
    <mergeCell ref="B5:C5"/>
    <mergeCell ref="D5:E5"/>
  </mergeCells>
  <hyperlinks>
    <hyperlink ref="B9" r:id="rId1" xr:uid="{7E921CAE-83F4-4218-92E4-0A6B64644811}"/>
  </hyperlinks>
  <pageMargins left="0.7" right="0.7" top="0.75" bottom="0.75" header="0.3" footer="0.3"/>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86"/>
  <sheetViews>
    <sheetView zoomScaleNormal="100" workbookViewId="0">
      <pane ySplit="1" topLeftCell="A2" activePane="bottomLeft" state="frozen"/>
      <selection pane="bottomLeft" activeCell="S1" sqref="S1"/>
    </sheetView>
  </sheetViews>
  <sheetFormatPr baseColWidth="10" defaultRowHeight="14.5" x14ac:dyDescent="0.35"/>
  <cols>
    <col min="1" max="1" width="7.1796875" style="3" customWidth="1"/>
    <col min="2" max="2" width="6.81640625" style="3" customWidth="1"/>
    <col min="3" max="3" width="9.81640625" style="3" bestFit="1" customWidth="1"/>
    <col min="4" max="4" width="35.1796875" style="2" customWidth="1"/>
    <col min="5" max="5" width="11" style="3" customWidth="1"/>
    <col min="6" max="6" width="7.453125" style="3" customWidth="1"/>
    <col min="7" max="7" width="67.26953125" style="2" customWidth="1"/>
    <col min="8" max="8" width="12.26953125" style="3" customWidth="1"/>
    <col min="9" max="9" width="8.453125" style="3" customWidth="1"/>
    <col min="10" max="10" width="12.54296875" style="1" customWidth="1"/>
    <col min="11" max="16" width="10.7265625" hidden="1" customWidth="1"/>
    <col min="17" max="17" width="30.08984375" customWidth="1"/>
    <col min="19" max="24" width="10.7265625" style="1"/>
  </cols>
  <sheetData>
    <row r="1" spans="1:58" ht="42" customHeight="1" thickBot="1" x14ac:dyDescent="0.4">
      <c r="A1" s="18" t="s">
        <v>0</v>
      </c>
      <c r="B1" s="18" t="s">
        <v>1</v>
      </c>
      <c r="C1" s="18" t="s">
        <v>2</v>
      </c>
      <c r="D1" s="19" t="s">
        <v>67</v>
      </c>
      <c r="E1" s="18" t="s">
        <v>11</v>
      </c>
      <c r="F1" s="18" t="s">
        <v>65</v>
      </c>
      <c r="G1" s="19" t="s">
        <v>3</v>
      </c>
      <c r="H1" s="18" t="s">
        <v>4</v>
      </c>
      <c r="I1" s="18" t="s">
        <v>66</v>
      </c>
      <c r="J1" s="18" t="s">
        <v>895</v>
      </c>
      <c r="K1" s="7" t="s">
        <v>896</v>
      </c>
      <c r="L1" s="7" t="s">
        <v>897</v>
      </c>
      <c r="M1" s="7" t="s">
        <v>898</v>
      </c>
      <c r="N1" s="7" t="s">
        <v>899</v>
      </c>
      <c r="O1" s="7" t="s">
        <v>900</v>
      </c>
      <c r="P1" s="7" t="s">
        <v>901</v>
      </c>
      <c r="Q1" s="7" t="s">
        <v>1096</v>
      </c>
      <c r="R1" s="16" t="s">
        <v>941</v>
      </c>
      <c r="S1" s="136" t="s">
        <v>894</v>
      </c>
      <c r="T1" s="17" t="s">
        <v>902</v>
      </c>
      <c r="U1" s="17" t="s">
        <v>903</v>
      </c>
      <c r="V1" s="17" t="s">
        <v>904</v>
      </c>
      <c r="W1" s="17" t="s">
        <v>905</v>
      </c>
      <c r="X1" s="17" t="s">
        <v>906</v>
      </c>
      <c r="Y1" s="17" t="s">
        <v>907</v>
      </c>
      <c r="Z1" s="17" t="s">
        <v>908</v>
      </c>
      <c r="AA1" s="17" t="s">
        <v>909</v>
      </c>
      <c r="AB1" s="17" t="s">
        <v>910</v>
      </c>
      <c r="AC1" s="17" t="s">
        <v>911</v>
      </c>
      <c r="AD1" s="17" t="s">
        <v>912</v>
      </c>
      <c r="AE1" s="17" t="s">
        <v>913</v>
      </c>
      <c r="AF1" s="17" t="s">
        <v>914</v>
      </c>
      <c r="AG1" s="17" t="s">
        <v>915</v>
      </c>
      <c r="AH1" s="17" t="s">
        <v>916</v>
      </c>
      <c r="AI1" s="17" t="s">
        <v>917</v>
      </c>
      <c r="AJ1" s="17" t="s">
        <v>918</v>
      </c>
      <c r="AK1" s="17" t="s">
        <v>919</v>
      </c>
      <c r="AL1" s="17" t="s">
        <v>920</v>
      </c>
      <c r="AM1" s="17" t="s">
        <v>921</v>
      </c>
      <c r="AN1" s="17" t="s">
        <v>922</v>
      </c>
      <c r="AO1" s="17" t="s">
        <v>923</v>
      </c>
      <c r="AP1" s="17" t="s">
        <v>924</v>
      </c>
      <c r="AQ1" s="17" t="s">
        <v>925</v>
      </c>
      <c r="AR1" s="17" t="s">
        <v>926</v>
      </c>
      <c r="AS1" s="17" t="s">
        <v>927</v>
      </c>
      <c r="AT1" s="17" t="s">
        <v>928</v>
      </c>
      <c r="AU1" s="17" t="s">
        <v>929</v>
      </c>
      <c r="AV1" s="17" t="s">
        <v>930</v>
      </c>
      <c r="AW1" s="17" t="s">
        <v>931</v>
      </c>
      <c r="AX1" s="17" t="s">
        <v>932</v>
      </c>
      <c r="AY1" s="17" t="s">
        <v>933</v>
      </c>
      <c r="AZ1" s="17" t="s">
        <v>934</v>
      </c>
      <c r="BA1" s="17" t="s">
        <v>935</v>
      </c>
      <c r="BB1" s="17" t="s">
        <v>936</v>
      </c>
      <c r="BC1" s="17" t="s">
        <v>937</v>
      </c>
      <c r="BD1" s="17" t="s">
        <v>938</v>
      </c>
      <c r="BE1" s="17" t="s">
        <v>939</v>
      </c>
      <c r="BF1" s="17" t="s">
        <v>940</v>
      </c>
    </row>
    <row r="2" spans="1:58" ht="24" x14ac:dyDescent="0.35">
      <c r="A2" s="46" t="s">
        <v>8</v>
      </c>
      <c r="B2" s="47" t="s">
        <v>12</v>
      </c>
      <c r="C2" s="47" t="s">
        <v>69</v>
      </c>
      <c r="D2" s="48" t="s">
        <v>68</v>
      </c>
      <c r="E2" s="47" t="s">
        <v>34</v>
      </c>
      <c r="F2" s="64" t="s">
        <v>37</v>
      </c>
      <c r="G2" s="48" t="s">
        <v>132</v>
      </c>
      <c r="H2" s="47" t="s">
        <v>39</v>
      </c>
      <c r="I2" s="47" t="s">
        <v>62</v>
      </c>
      <c r="J2" s="127" t="str">
        <f>IF(O2=0,"non évalué",K2/O2)</f>
        <v>non évalué</v>
      </c>
      <c r="K2" s="29">
        <f>COUNTIF(R2:BF2,"OUI")</f>
        <v>0</v>
      </c>
      <c r="L2" s="13">
        <f>COUNTIF(R2:BF2,"NON")</f>
        <v>0</v>
      </c>
      <c r="M2" s="13">
        <f>COUNTIF(R2:BF2,"NA")</f>
        <v>0</v>
      </c>
      <c r="N2" s="13">
        <f>COUNTIF(R2:BF2,"RI")</f>
        <v>0</v>
      </c>
      <c r="O2" s="13">
        <f>P2-N2-M2</f>
        <v>0</v>
      </c>
      <c r="P2" s="13">
        <f>COUNTA(R2:BF2)</f>
        <v>0</v>
      </c>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row>
    <row r="3" spans="1:58" ht="24" x14ac:dyDescent="0.35">
      <c r="A3" s="49" t="s">
        <v>8</v>
      </c>
      <c r="B3" s="50" t="s">
        <v>12</v>
      </c>
      <c r="C3" s="50" t="s">
        <v>69</v>
      </c>
      <c r="D3" s="51" t="s">
        <v>68</v>
      </c>
      <c r="E3" s="50" t="s">
        <v>34</v>
      </c>
      <c r="F3" s="65" t="s">
        <v>37</v>
      </c>
      <c r="G3" s="51" t="s">
        <v>133</v>
      </c>
      <c r="H3" s="50" t="s">
        <v>39</v>
      </c>
      <c r="I3" s="50" t="s">
        <v>62</v>
      </c>
      <c r="J3" s="128" t="str">
        <f t="shared" ref="J3:J66" si="0">IF(O3=0,"non évalué",K3/O3)</f>
        <v>non évalué</v>
      </c>
      <c r="K3" s="29">
        <f t="shared" ref="K3:K66" si="1">COUNTIF(R3:BF3,"OUI")</f>
        <v>0</v>
      </c>
      <c r="L3" s="13">
        <f t="shared" ref="L3:L66" si="2">COUNTIF(R3:BF3,"NON")</f>
        <v>0</v>
      </c>
      <c r="M3" s="13">
        <f t="shared" ref="M3:M66" si="3">COUNTIF(R3:BF3,"NA")</f>
        <v>0</v>
      </c>
      <c r="N3" s="13">
        <f t="shared" ref="N3:N66" si="4">COUNTIF(R3:BF3,"RI")</f>
        <v>0</v>
      </c>
      <c r="O3" s="13">
        <f t="shared" ref="O3:O66" si="5">P3-N3-M3</f>
        <v>0</v>
      </c>
      <c r="P3" s="13">
        <f t="shared" ref="P3:P66" si="6">COUNTA(R3:BF3)</f>
        <v>0</v>
      </c>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row>
    <row r="4" spans="1:58" ht="24" x14ac:dyDescent="0.35">
      <c r="A4" s="49" t="s">
        <v>8</v>
      </c>
      <c r="B4" s="50" t="s">
        <v>12</v>
      </c>
      <c r="C4" s="50" t="s">
        <v>69</v>
      </c>
      <c r="D4" s="51" t="s">
        <v>68</v>
      </c>
      <c r="E4" s="50" t="s">
        <v>34</v>
      </c>
      <c r="F4" s="65" t="s">
        <v>37</v>
      </c>
      <c r="G4" s="51" t="s">
        <v>134</v>
      </c>
      <c r="H4" s="50" t="s">
        <v>59</v>
      </c>
      <c r="I4" s="50" t="s">
        <v>59</v>
      </c>
      <c r="J4" s="128" t="str">
        <f t="shared" si="0"/>
        <v>non évalué</v>
      </c>
      <c r="K4" s="29">
        <f t="shared" si="1"/>
        <v>0</v>
      </c>
      <c r="L4" s="13">
        <f t="shared" si="2"/>
        <v>0</v>
      </c>
      <c r="M4" s="13">
        <f t="shared" si="3"/>
        <v>0</v>
      </c>
      <c r="N4" s="13">
        <f t="shared" si="4"/>
        <v>0</v>
      </c>
      <c r="O4" s="13">
        <f t="shared" si="5"/>
        <v>0</v>
      </c>
      <c r="P4" s="13">
        <f t="shared" si="6"/>
        <v>0</v>
      </c>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row>
    <row r="5" spans="1:58" ht="24" x14ac:dyDescent="0.35">
      <c r="A5" s="49" t="s">
        <v>8</v>
      </c>
      <c r="B5" s="50" t="s">
        <v>12</v>
      </c>
      <c r="C5" s="50" t="s">
        <v>69</v>
      </c>
      <c r="D5" s="51" t="s">
        <v>68</v>
      </c>
      <c r="E5" s="50" t="s">
        <v>34</v>
      </c>
      <c r="F5" s="65" t="s">
        <v>37</v>
      </c>
      <c r="G5" s="51" t="s">
        <v>135</v>
      </c>
      <c r="H5" s="50" t="s">
        <v>59</v>
      </c>
      <c r="I5" s="50" t="s">
        <v>59</v>
      </c>
      <c r="J5" s="128" t="str">
        <f t="shared" si="0"/>
        <v>non évalué</v>
      </c>
      <c r="K5" s="29">
        <f t="shared" si="1"/>
        <v>0</v>
      </c>
      <c r="L5" s="13">
        <f t="shared" si="2"/>
        <v>0</v>
      </c>
      <c r="M5" s="13">
        <f t="shared" si="3"/>
        <v>0</v>
      </c>
      <c r="N5" s="13">
        <f t="shared" si="4"/>
        <v>0</v>
      </c>
      <c r="O5" s="13">
        <f t="shared" si="5"/>
        <v>0</v>
      </c>
      <c r="P5" s="13">
        <f t="shared" si="6"/>
        <v>0</v>
      </c>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row>
    <row r="6" spans="1:58" ht="24" x14ac:dyDescent="0.35">
      <c r="A6" s="49" t="s">
        <v>8</v>
      </c>
      <c r="B6" s="50" t="s">
        <v>12</v>
      </c>
      <c r="C6" s="50" t="s">
        <v>69</v>
      </c>
      <c r="D6" s="51" t="s">
        <v>68</v>
      </c>
      <c r="E6" s="50" t="s">
        <v>34</v>
      </c>
      <c r="F6" s="65" t="s">
        <v>37</v>
      </c>
      <c r="G6" s="51" t="s">
        <v>136</v>
      </c>
      <c r="H6" s="50" t="s">
        <v>59</v>
      </c>
      <c r="I6" s="50" t="s">
        <v>59</v>
      </c>
      <c r="J6" s="128" t="str">
        <f t="shared" si="0"/>
        <v>non évalué</v>
      </c>
      <c r="K6" s="29">
        <f t="shared" si="1"/>
        <v>0</v>
      </c>
      <c r="L6" s="13">
        <f t="shared" si="2"/>
        <v>0</v>
      </c>
      <c r="M6" s="13">
        <f t="shared" si="3"/>
        <v>0</v>
      </c>
      <c r="N6" s="13">
        <f t="shared" si="4"/>
        <v>0</v>
      </c>
      <c r="O6" s="13">
        <f t="shared" si="5"/>
        <v>0</v>
      </c>
      <c r="P6" s="13">
        <f t="shared" si="6"/>
        <v>0</v>
      </c>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row>
    <row r="7" spans="1:58" ht="24" x14ac:dyDescent="0.35">
      <c r="A7" s="49" t="s">
        <v>8</v>
      </c>
      <c r="B7" s="50" t="s">
        <v>12</v>
      </c>
      <c r="C7" s="50" t="s">
        <v>69</v>
      </c>
      <c r="D7" s="51" t="s">
        <v>68</v>
      </c>
      <c r="E7" s="50" t="s">
        <v>34</v>
      </c>
      <c r="F7" s="65" t="s">
        <v>37</v>
      </c>
      <c r="G7" s="51" t="s">
        <v>137</v>
      </c>
      <c r="H7" s="50" t="s">
        <v>59</v>
      </c>
      <c r="I7" s="50" t="s">
        <v>59</v>
      </c>
      <c r="J7" s="128" t="str">
        <f t="shared" si="0"/>
        <v>non évalué</v>
      </c>
      <c r="K7" s="29">
        <f t="shared" si="1"/>
        <v>0</v>
      </c>
      <c r="L7" s="13">
        <f t="shared" si="2"/>
        <v>0</v>
      </c>
      <c r="M7" s="13">
        <f t="shared" si="3"/>
        <v>0</v>
      </c>
      <c r="N7" s="13">
        <f t="shared" si="4"/>
        <v>0</v>
      </c>
      <c r="O7" s="13">
        <f t="shared" si="5"/>
        <v>0</v>
      </c>
      <c r="P7" s="13">
        <f t="shared" si="6"/>
        <v>0</v>
      </c>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row>
    <row r="8" spans="1:58" ht="24" x14ac:dyDescent="0.35">
      <c r="A8" s="52" t="s">
        <v>8</v>
      </c>
      <c r="B8" s="53" t="s">
        <v>12</v>
      </c>
      <c r="C8" s="53" t="s">
        <v>71</v>
      </c>
      <c r="D8" s="54" t="s">
        <v>70</v>
      </c>
      <c r="E8" s="53" t="s">
        <v>34</v>
      </c>
      <c r="F8" s="65" t="s">
        <v>37</v>
      </c>
      <c r="G8" s="54" t="s">
        <v>138</v>
      </c>
      <c r="H8" s="53" t="s">
        <v>58</v>
      </c>
      <c r="I8" s="53" t="s">
        <v>63</v>
      </c>
      <c r="J8" s="129" t="str">
        <f t="shared" si="0"/>
        <v>non évalué</v>
      </c>
      <c r="K8" s="29">
        <f t="shared" si="1"/>
        <v>0</v>
      </c>
      <c r="L8" s="13">
        <f t="shared" si="2"/>
        <v>0</v>
      </c>
      <c r="M8" s="13">
        <f t="shared" si="3"/>
        <v>0</v>
      </c>
      <c r="N8" s="13">
        <f t="shared" si="4"/>
        <v>0</v>
      </c>
      <c r="O8" s="13">
        <f t="shared" si="5"/>
        <v>0</v>
      </c>
      <c r="P8" s="13">
        <f t="shared" si="6"/>
        <v>0</v>
      </c>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row>
    <row r="9" spans="1:58" ht="24" x14ac:dyDescent="0.35">
      <c r="A9" s="52" t="s">
        <v>8</v>
      </c>
      <c r="B9" s="53" t="s">
        <v>12</v>
      </c>
      <c r="C9" s="53" t="s">
        <v>71</v>
      </c>
      <c r="D9" s="54" t="s">
        <v>70</v>
      </c>
      <c r="E9" s="53" t="s">
        <v>34</v>
      </c>
      <c r="F9" s="65" t="s">
        <v>37</v>
      </c>
      <c r="G9" s="54" t="s">
        <v>139</v>
      </c>
      <c r="H9" s="53" t="s">
        <v>58</v>
      </c>
      <c r="I9" s="53" t="s">
        <v>63</v>
      </c>
      <c r="J9" s="129" t="str">
        <f t="shared" si="0"/>
        <v>non évalué</v>
      </c>
      <c r="K9" s="29">
        <f t="shared" si="1"/>
        <v>0</v>
      </c>
      <c r="L9" s="13">
        <f t="shared" si="2"/>
        <v>0</v>
      </c>
      <c r="M9" s="13">
        <f t="shared" si="3"/>
        <v>0</v>
      </c>
      <c r="N9" s="13">
        <f t="shared" si="4"/>
        <v>0</v>
      </c>
      <c r="O9" s="13">
        <f t="shared" si="5"/>
        <v>0</v>
      </c>
      <c r="P9" s="13">
        <f t="shared" si="6"/>
        <v>0</v>
      </c>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row>
    <row r="10" spans="1:58" ht="24" x14ac:dyDescent="0.35">
      <c r="A10" s="52" t="s">
        <v>8</v>
      </c>
      <c r="B10" s="53" t="s">
        <v>12</v>
      </c>
      <c r="C10" s="53" t="s">
        <v>71</v>
      </c>
      <c r="D10" s="54" t="s">
        <v>70</v>
      </c>
      <c r="E10" s="53" t="s">
        <v>34</v>
      </c>
      <c r="F10" s="65" t="s">
        <v>37</v>
      </c>
      <c r="G10" s="54" t="s">
        <v>140</v>
      </c>
      <c r="H10" s="53" t="s">
        <v>58</v>
      </c>
      <c r="I10" s="53" t="s">
        <v>63</v>
      </c>
      <c r="J10" s="129" t="str">
        <f t="shared" si="0"/>
        <v>non évalué</v>
      </c>
      <c r="K10" s="29">
        <f t="shared" si="1"/>
        <v>0</v>
      </c>
      <c r="L10" s="13">
        <f t="shared" si="2"/>
        <v>0</v>
      </c>
      <c r="M10" s="13">
        <f t="shared" si="3"/>
        <v>0</v>
      </c>
      <c r="N10" s="13">
        <f t="shared" si="4"/>
        <v>0</v>
      </c>
      <c r="O10" s="13">
        <f t="shared" si="5"/>
        <v>0</v>
      </c>
      <c r="P10" s="13">
        <f t="shared" si="6"/>
        <v>0</v>
      </c>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row>
    <row r="11" spans="1:58" ht="24" x14ac:dyDescent="0.35">
      <c r="A11" s="52" t="s">
        <v>8</v>
      </c>
      <c r="B11" s="53" t="s">
        <v>12</v>
      </c>
      <c r="C11" s="53" t="s">
        <v>71</v>
      </c>
      <c r="D11" s="54" t="s">
        <v>70</v>
      </c>
      <c r="E11" s="53" t="s">
        <v>34</v>
      </c>
      <c r="F11" s="65" t="s">
        <v>37</v>
      </c>
      <c r="G11" s="54" t="s">
        <v>141</v>
      </c>
      <c r="H11" s="53" t="s">
        <v>59</v>
      </c>
      <c r="I11" s="53" t="s">
        <v>59</v>
      </c>
      <c r="J11" s="129" t="str">
        <f t="shared" si="0"/>
        <v>non évalué</v>
      </c>
      <c r="K11" s="29">
        <f t="shared" si="1"/>
        <v>0</v>
      </c>
      <c r="L11" s="13">
        <f t="shared" si="2"/>
        <v>0</v>
      </c>
      <c r="M11" s="13">
        <f t="shared" si="3"/>
        <v>0</v>
      </c>
      <c r="N11" s="13">
        <f t="shared" si="4"/>
        <v>0</v>
      </c>
      <c r="O11" s="13">
        <f t="shared" si="5"/>
        <v>0</v>
      </c>
      <c r="P11" s="13">
        <f t="shared" si="6"/>
        <v>0</v>
      </c>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row>
    <row r="12" spans="1:58" ht="24" x14ac:dyDescent="0.35">
      <c r="A12" s="30" t="s">
        <v>8</v>
      </c>
      <c r="B12" s="20" t="s">
        <v>12</v>
      </c>
      <c r="C12" s="20" t="s">
        <v>73</v>
      </c>
      <c r="D12" s="21" t="s">
        <v>72</v>
      </c>
      <c r="E12" s="20" t="s">
        <v>34</v>
      </c>
      <c r="F12" s="20" t="s">
        <v>38</v>
      </c>
      <c r="G12" s="21" t="s">
        <v>142</v>
      </c>
      <c r="H12" s="20" t="s">
        <v>39</v>
      </c>
      <c r="I12" s="20" t="s">
        <v>62</v>
      </c>
      <c r="J12" s="128" t="str">
        <f t="shared" si="0"/>
        <v>non évalué</v>
      </c>
      <c r="K12" s="29">
        <f t="shared" si="1"/>
        <v>0</v>
      </c>
      <c r="L12" s="13">
        <f t="shared" si="2"/>
        <v>0</v>
      </c>
      <c r="M12" s="13">
        <f t="shared" si="3"/>
        <v>0</v>
      </c>
      <c r="N12" s="13">
        <f t="shared" si="4"/>
        <v>0</v>
      </c>
      <c r="O12" s="13">
        <f t="shared" si="5"/>
        <v>0</v>
      </c>
      <c r="P12" s="13">
        <f t="shared" si="6"/>
        <v>0</v>
      </c>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row>
    <row r="13" spans="1:58" ht="24" x14ac:dyDescent="0.35">
      <c r="A13" s="30" t="s">
        <v>8</v>
      </c>
      <c r="B13" s="20" t="s">
        <v>12</v>
      </c>
      <c r="C13" s="20" t="s">
        <v>73</v>
      </c>
      <c r="D13" s="21" t="s">
        <v>72</v>
      </c>
      <c r="E13" s="20" t="s">
        <v>34</v>
      </c>
      <c r="F13" s="20" t="s">
        <v>38</v>
      </c>
      <c r="G13" s="21" t="s">
        <v>143</v>
      </c>
      <c r="H13" s="20" t="s">
        <v>53</v>
      </c>
      <c r="I13" s="20" t="s">
        <v>61</v>
      </c>
      <c r="J13" s="128" t="str">
        <f t="shared" si="0"/>
        <v>non évalué</v>
      </c>
      <c r="K13" s="29">
        <f t="shared" si="1"/>
        <v>0</v>
      </c>
      <c r="L13" s="13">
        <f t="shared" si="2"/>
        <v>0</v>
      </c>
      <c r="M13" s="13">
        <f t="shared" si="3"/>
        <v>0</v>
      </c>
      <c r="N13" s="13">
        <f t="shared" si="4"/>
        <v>0</v>
      </c>
      <c r="O13" s="13">
        <f t="shared" si="5"/>
        <v>0</v>
      </c>
      <c r="P13" s="13">
        <f t="shared" si="6"/>
        <v>0</v>
      </c>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row>
    <row r="14" spans="1:58" ht="24" x14ac:dyDescent="0.35">
      <c r="A14" s="30" t="s">
        <v>8</v>
      </c>
      <c r="B14" s="20" t="s">
        <v>12</v>
      </c>
      <c r="C14" s="20" t="s">
        <v>73</v>
      </c>
      <c r="D14" s="21" t="s">
        <v>72</v>
      </c>
      <c r="E14" s="20" t="s">
        <v>34</v>
      </c>
      <c r="F14" s="20" t="s">
        <v>38</v>
      </c>
      <c r="G14" s="21" t="s">
        <v>144</v>
      </c>
      <c r="H14" s="20" t="s">
        <v>53</v>
      </c>
      <c r="I14" s="20" t="s">
        <v>61</v>
      </c>
      <c r="J14" s="128" t="str">
        <f t="shared" si="0"/>
        <v>non évalué</v>
      </c>
      <c r="K14" s="29">
        <f t="shared" si="1"/>
        <v>0</v>
      </c>
      <c r="L14" s="13">
        <f t="shared" si="2"/>
        <v>0</v>
      </c>
      <c r="M14" s="13">
        <f t="shared" si="3"/>
        <v>0</v>
      </c>
      <c r="N14" s="13">
        <f t="shared" si="4"/>
        <v>0</v>
      </c>
      <c r="O14" s="13">
        <f t="shared" si="5"/>
        <v>0</v>
      </c>
      <c r="P14" s="13">
        <f t="shared" si="6"/>
        <v>0</v>
      </c>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row>
    <row r="15" spans="1:58" ht="24" x14ac:dyDescent="0.35">
      <c r="A15" s="30" t="s">
        <v>8</v>
      </c>
      <c r="B15" s="20" t="s">
        <v>12</v>
      </c>
      <c r="C15" s="20" t="s">
        <v>73</v>
      </c>
      <c r="D15" s="21" t="s">
        <v>72</v>
      </c>
      <c r="E15" s="20" t="s">
        <v>34</v>
      </c>
      <c r="F15" s="20" t="s">
        <v>38</v>
      </c>
      <c r="G15" s="21" t="s">
        <v>145</v>
      </c>
      <c r="H15" s="20" t="s">
        <v>51</v>
      </c>
      <c r="I15" s="20" t="s">
        <v>63</v>
      </c>
      <c r="J15" s="128" t="str">
        <f t="shared" si="0"/>
        <v>non évalué</v>
      </c>
      <c r="K15" s="29">
        <f t="shared" si="1"/>
        <v>0</v>
      </c>
      <c r="L15" s="13">
        <f t="shared" si="2"/>
        <v>0</v>
      </c>
      <c r="M15" s="13">
        <f t="shared" si="3"/>
        <v>0</v>
      </c>
      <c r="N15" s="13">
        <f t="shared" si="4"/>
        <v>0</v>
      </c>
      <c r="O15" s="13">
        <f t="shared" si="5"/>
        <v>0</v>
      </c>
      <c r="P15" s="13">
        <f t="shared" si="6"/>
        <v>0</v>
      </c>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58" ht="24" x14ac:dyDescent="0.35">
      <c r="A16" s="30" t="s">
        <v>8</v>
      </c>
      <c r="B16" s="20" t="s">
        <v>12</v>
      </c>
      <c r="C16" s="20" t="s">
        <v>73</v>
      </c>
      <c r="D16" s="21" t="s">
        <v>72</v>
      </c>
      <c r="E16" s="20" t="s">
        <v>34</v>
      </c>
      <c r="F16" s="20" t="s">
        <v>38</v>
      </c>
      <c r="G16" s="21" t="s">
        <v>146</v>
      </c>
      <c r="H16" s="20" t="s">
        <v>59</v>
      </c>
      <c r="I16" s="20" t="s">
        <v>59</v>
      </c>
      <c r="J16" s="128" t="str">
        <f t="shared" si="0"/>
        <v>non évalué</v>
      </c>
      <c r="K16" s="29">
        <f t="shared" si="1"/>
        <v>0</v>
      </c>
      <c r="L16" s="13">
        <f t="shared" si="2"/>
        <v>0</v>
      </c>
      <c r="M16" s="13">
        <f t="shared" si="3"/>
        <v>0</v>
      </c>
      <c r="N16" s="13">
        <f t="shared" si="4"/>
        <v>0</v>
      </c>
      <c r="O16" s="13">
        <f t="shared" si="5"/>
        <v>0</v>
      </c>
      <c r="P16" s="13">
        <f t="shared" si="6"/>
        <v>0</v>
      </c>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row>
    <row r="17" spans="1:58" ht="24" x14ac:dyDescent="0.35">
      <c r="A17" s="31" t="s">
        <v>8</v>
      </c>
      <c r="B17" s="4" t="s">
        <v>12</v>
      </c>
      <c r="C17" s="4" t="s">
        <v>75</v>
      </c>
      <c r="D17" s="5" t="s">
        <v>74</v>
      </c>
      <c r="E17" s="4" t="s">
        <v>34</v>
      </c>
      <c r="F17" s="4" t="s">
        <v>38</v>
      </c>
      <c r="G17" s="5" t="s">
        <v>147</v>
      </c>
      <c r="H17" s="4" t="s">
        <v>39</v>
      </c>
      <c r="I17" s="4" t="s">
        <v>63</v>
      </c>
      <c r="J17" s="129" t="str">
        <f t="shared" si="0"/>
        <v>non évalué</v>
      </c>
      <c r="K17" s="29">
        <f t="shared" si="1"/>
        <v>0</v>
      </c>
      <c r="L17" s="13">
        <f t="shared" si="2"/>
        <v>0</v>
      </c>
      <c r="M17" s="13">
        <f t="shared" si="3"/>
        <v>0</v>
      </c>
      <c r="N17" s="13">
        <f t="shared" si="4"/>
        <v>0</v>
      </c>
      <c r="O17" s="13">
        <f t="shared" si="5"/>
        <v>0</v>
      </c>
      <c r="P17" s="13">
        <f t="shared" si="6"/>
        <v>0</v>
      </c>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ht="24" x14ac:dyDescent="0.35">
      <c r="A18" s="31" t="s">
        <v>8</v>
      </c>
      <c r="B18" s="4" t="s">
        <v>12</v>
      </c>
      <c r="C18" s="4" t="s">
        <v>75</v>
      </c>
      <c r="D18" s="5" t="s">
        <v>74</v>
      </c>
      <c r="E18" s="4" t="s">
        <v>34</v>
      </c>
      <c r="F18" s="4" t="s">
        <v>38</v>
      </c>
      <c r="G18" s="5" t="s">
        <v>148</v>
      </c>
      <c r="H18" s="4" t="s">
        <v>58</v>
      </c>
      <c r="I18" s="4" t="s">
        <v>63</v>
      </c>
      <c r="J18" s="129" t="str">
        <f t="shared" si="0"/>
        <v>non évalué</v>
      </c>
      <c r="K18" s="29">
        <f t="shared" si="1"/>
        <v>0</v>
      </c>
      <c r="L18" s="13">
        <f t="shared" si="2"/>
        <v>0</v>
      </c>
      <c r="M18" s="13">
        <f t="shared" si="3"/>
        <v>0</v>
      </c>
      <c r="N18" s="13">
        <f t="shared" si="4"/>
        <v>0</v>
      </c>
      <c r="O18" s="13">
        <f t="shared" si="5"/>
        <v>0</v>
      </c>
      <c r="P18" s="13">
        <f t="shared" si="6"/>
        <v>0</v>
      </c>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row>
    <row r="19" spans="1:58" ht="24" x14ac:dyDescent="0.35">
      <c r="A19" s="31" t="s">
        <v>8</v>
      </c>
      <c r="B19" s="4" t="s">
        <v>12</v>
      </c>
      <c r="C19" s="4" t="s">
        <v>75</v>
      </c>
      <c r="D19" s="5" t="s">
        <v>74</v>
      </c>
      <c r="E19" s="4" t="s">
        <v>34</v>
      </c>
      <c r="F19" s="4" t="s">
        <v>38</v>
      </c>
      <c r="G19" s="5" t="s">
        <v>149</v>
      </c>
      <c r="H19" s="4" t="s">
        <v>58</v>
      </c>
      <c r="I19" s="4" t="s">
        <v>63</v>
      </c>
      <c r="J19" s="129" t="str">
        <f t="shared" si="0"/>
        <v>non évalué</v>
      </c>
      <c r="K19" s="29">
        <f t="shared" si="1"/>
        <v>0</v>
      </c>
      <c r="L19" s="13">
        <f t="shared" si="2"/>
        <v>0</v>
      </c>
      <c r="M19" s="13">
        <f t="shared" si="3"/>
        <v>0</v>
      </c>
      <c r="N19" s="13">
        <f t="shared" si="4"/>
        <v>0</v>
      </c>
      <c r="O19" s="13">
        <f t="shared" si="5"/>
        <v>0</v>
      </c>
      <c r="P19" s="13">
        <f t="shared" si="6"/>
        <v>0</v>
      </c>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row>
    <row r="20" spans="1:58" ht="36" x14ac:dyDescent="0.35">
      <c r="A20" s="31" t="s">
        <v>8</v>
      </c>
      <c r="B20" s="4" t="s">
        <v>12</v>
      </c>
      <c r="C20" s="4" t="s">
        <v>75</v>
      </c>
      <c r="D20" s="5" t="s">
        <v>74</v>
      </c>
      <c r="E20" s="4" t="s">
        <v>34</v>
      </c>
      <c r="F20" s="4" t="s">
        <v>38</v>
      </c>
      <c r="G20" s="5" t="s">
        <v>150</v>
      </c>
      <c r="H20" s="4" t="s">
        <v>58</v>
      </c>
      <c r="I20" s="4" t="s">
        <v>63</v>
      </c>
      <c r="J20" s="129" t="str">
        <f t="shared" si="0"/>
        <v>non évalué</v>
      </c>
      <c r="K20" s="29">
        <f t="shared" si="1"/>
        <v>0</v>
      </c>
      <c r="L20" s="13">
        <f t="shared" si="2"/>
        <v>0</v>
      </c>
      <c r="M20" s="13">
        <f t="shared" si="3"/>
        <v>0</v>
      </c>
      <c r="N20" s="13">
        <f t="shared" si="4"/>
        <v>0</v>
      </c>
      <c r="O20" s="13">
        <f t="shared" si="5"/>
        <v>0</v>
      </c>
      <c r="P20" s="13">
        <f t="shared" si="6"/>
        <v>0</v>
      </c>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row>
    <row r="21" spans="1:58" ht="24" x14ac:dyDescent="0.35">
      <c r="A21" s="31" t="s">
        <v>8</v>
      </c>
      <c r="B21" s="4" t="s">
        <v>12</v>
      </c>
      <c r="C21" s="4" t="s">
        <v>75</v>
      </c>
      <c r="D21" s="5" t="s">
        <v>74</v>
      </c>
      <c r="E21" s="4" t="s">
        <v>34</v>
      </c>
      <c r="F21" s="4" t="s">
        <v>38</v>
      </c>
      <c r="G21" s="5" t="s">
        <v>151</v>
      </c>
      <c r="H21" s="4" t="s">
        <v>54</v>
      </c>
      <c r="I21" s="4" t="s">
        <v>61</v>
      </c>
      <c r="J21" s="129" t="str">
        <f t="shared" si="0"/>
        <v>non évalué</v>
      </c>
      <c r="K21" s="29">
        <f t="shared" si="1"/>
        <v>0</v>
      </c>
      <c r="L21" s="13">
        <f t="shared" si="2"/>
        <v>0</v>
      </c>
      <c r="M21" s="13">
        <f t="shared" si="3"/>
        <v>0</v>
      </c>
      <c r="N21" s="13">
        <f t="shared" si="4"/>
        <v>0</v>
      </c>
      <c r="O21" s="13">
        <f t="shared" si="5"/>
        <v>0</v>
      </c>
      <c r="P21" s="13">
        <f t="shared" si="6"/>
        <v>0</v>
      </c>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row>
    <row r="22" spans="1:58" ht="36" x14ac:dyDescent="0.35">
      <c r="A22" s="49" t="s">
        <v>8</v>
      </c>
      <c r="B22" s="50" t="s">
        <v>12</v>
      </c>
      <c r="C22" s="50" t="s">
        <v>77</v>
      </c>
      <c r="D22" s="51" t="s">
        <v>76</v>
      </c>
      <c r="E22" s="50" t="s">
        <v>34</v>
      </c>
      <c r="F22" s="65" t="s">
        <v>37</v>
      </c>
      <c r="G22" s="51" t="s">
        <v>152</v>
      </c>
      <c r="H22" s="50" t="s">
        <v>39</v>
      </c>
      <c r="I22" s="50" t="s">
        <v>62</v>
      </c>
      <c r="J22" s="128" t="str">
        <f t="shared" si="0"/>
        <v>non évalué</v>
      </c>
      <c r="K22" s="29">
        <f t="shared" si="1"/>
        <v>0</v>
      </c>
      <c r="L22" s="13">
        <f t="shared" si="2"/>
        <v>0</v>
      </c>
      <c r="M22" s="13">
        <f t="shared" si="3"/>
        <v>0</v>
      </c>
      <c r="N22" s="13">
        <f t="shared" si="4"/>
        <v>0</v>
      </c>
      <c r="O22" s="13">
        <f t="shared" si="5"/>
        <v>0</v>
      </c>
      <c r="P22" s="13">
        <f t="shared" si="6"/>
        <v>0</v>
      </c>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row>
    <row r="23" spans="1:58" ht="24" x14ac:dyDescent="0.35">
      <c r="A23" s="49" t="s">
        <v>8</v>
      </c>
      <c r="B23" s="50" t="s">
        <v>12</v>
      </c>
      <c r="C23" s="50" t="s">
        <v>77</v>
      </c>
      <c r="D23" s="51" t="s">
        <v>76</v>
      </c>
      <c r="E23" s="50" t="s">
        <v>34</v>
      </c>
      <c r="F23" s="65" t="s">
        <v>37</v>
      </c>
      <c r="G23" s="51" t="s">
        <v>153</v>
      </c>
      <c r="H23" s="50" t="s">
        <v>39</v>
      </c>
      <c r="I23" s="50" t="s">
        <v>63</v>
      </c>
      <c r="J23" s="128" t="str">
        <f t="shared" si="0"/>
        <v>non évalué</v>
      </c>
      <c r="K23" s="29">
        <f t="shared" si="1"/>
        <v>0</v>
      </c>
      <c r="L23" s="13">
        <f t="shared" si="2"/>
        <v>0</v>
      </c>
      <c r="M23" s="13">
        <f t="shared" si="3"/>
        <v>0</v>
      </c>
      <c r="N23" s="13">
        <f t="shared" si="4"/>
        <v>0</v>
      </c>
      <c r="O23" s="13">
        <f t="shared" si="5"/>
        <v>0</v>
      </c>
      <c r="P23" s="13">
        <f t="shared" si="6"/>
        <v>0</v>
      </c>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row>
    <row r="24" spans="1:58" ht="24" x14ac:dyDescent="0.35">
      <c r="A24" s="49" t="s">
        <v>8</v>
      </c>
      <c r="B24" s="50" t="s">
        <v>12</v>
      </c>
      <c r="C24" s="50" t="s">
        <v>77</v>
      </c>
      <c r="D24" s="51" t="s">
        <v>76</v>
      </c>
      <c r="E24" s="50" t="s">
        <v>34</v>
      </c>
      <c r="F24" s="65" t="s">
        <v>37</v>
      </c>
      <c r="G24" s="51" t="s">
        <v>154</v>
      </c>
      <c r="H24" s="50" t="s">
        <v>39</v>
      </c>
      <c r="I24" s="50" t="s">
        <v>63</v>
      </c>
      <c r="J24" s="128" t="str">
        <f t="shared" si="0"/>
        <v>non évalué</v>
      </c>
      <c r="K24" s="29">
        <f t="shared" si="1"/>
        <v>0</v>
      </c>
      <c r="L24" s="13">
        <f t="shared" si="2"/>
        <v>0</v>
      </c>
      <c r="M24" s="13">
        <f t="shared" si="3"/>
        <v>0</v>
      </c>
      <c r="N24" s="13">
        <f t="shared" si="4"/>
        <v>0</v>
      </c>
      <c r="O24" s="13">
        <f t="shared" si="5"/>
        <v>0</v>
      </c>
      <c r="P24" s="13">
        <f t="shared" si="6"/>
        <v>0</v>
      </c>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row>
    <row r="25" spans="1:58" ht="24" x14ac:dyDescent="0.35">
      <c r="A25" s="49" t="s">
        <v>8</v>
      </c>
      <c r="B25" s="50" t="s">
        <v>12</v>
      </c>
      <c r="C25" s="50" t="s">
        <v>77</v>
      </c>
      <c r="D25" s="51" t="s">
        <v>76</v>
      </c>
      <c r="E25" s="50" t="s">
        <v>34</v>
      </c>
      <c r="F25" s="65" t="s">
        <v>37</v>
      </c>
      <c r="G25" s="51" t="s">
        <v>155</v>
      </c>
      <c r="H25" s="50" t="s">
        <v>39</v>
      </c>
      <c r="I25" s="50" t="s">
        <v>63</v>
      </c>
      <c r="J25" s="128" t="str">
        <f t="shared" si="0"/>
        <v>non évalué</v>
      </c>
      <c r="K25" s="29">
        <f t="shared" si="1"/>
        <v>0</v>
      </c>
      <c r="L25" s="13">
        <f t="shared" si="2"/>
        <v>0</v>
      </c>
      <c r="M25" s="13">
        <f t="shared" si="3"/>
        <v>0</v>
      </c>
      <c r="N25" s="13">
        <f t="shared" si="4"/>
        <v>0</v>
      </c>
      <c r="O25" s="13">
        <f t="shared" si="5"/>
        <v>0</v>
      </c>
      <c r="P25" s="13">
        <f t="shared" si="6"/>
        <v>0</v>
      </c>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row>
    <row r="26" spans="1:58" ht="24" x14ac:dyDescent="0.35">
      <c r="A26" s="52" t="s">
        <v>8</v>
      </c>
      <c r="B26" s="53" t="s">
        <v>12</v>
      </c>
      <c r="C26" s="53" t="s">
        <v>79</v>
      </c>
      <c r="D26" s="54" t="s">
        <v>78</v>
      </c>
      <c r="E26" s="53" t="s">
        <v>34</v>
      </c>
      <c r="F26" s="65" t="s">
        <v>37</v>
      </c>
      <c r="G26" s="54" t="s">
        <v>156</v>
      </c>
      <c r="H26" s="53" t="s">
        <v>58</v>
      </c>
      <c r="I26" s="53" t="s">
        <v>63</v>
      </c>
      <c r="J26" s="129" t="str">
        <f t="shared" si="0"/>
        <v>non évalué</v>
      </c>
      <c r="K26" s="29">
        <f t="shared" si="1"/>
        <v>0</v>
      </c>
      <c r="L26" s="13">
        <f t="shared" si="2"/>
        <v>0</v>
      </c>
      <c r="M26" s="13">
        <f t="shared" si="3"/>
        <v>0</v>
      </c>
      <c r="N26" s="13">
        <f t="shared" si="4"/>
        <v>0</v>
      </c>
      <c r="O26" s="13">
        <f t="shared" si="5"/>
        <v>0</v>
      </c>
      <c r="P26" s="13">
        <f t="shared" si="6"/>
        <v>0</v>
      </c>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row>
    <row r="27" spans="1:58" ht="24" x14ac:dyDescent="0.35">
      <c r="A27" s="52" t="s">
        <v>8</v>
      </c>
      <c r="B27" s="53" t="s">
        <v>12</v>
      </c>
      <c r="C27" s="53" t="s">
        <v>79</v>
      </c>
      <c r="D27" s="54" t="s">
        <v>78</v>
      </c>
      <c r="E27" s="53" t="s">
        <v>34</v>
      </c>
      <c r="F27" s="65" t="s">
        <v>37</v>
      </c>
      <c r="G27" s="54" t="s">
        <v>157</v>
      </c>
      <c r="H27" s="53" t="s">
        <v>58</v>
      </c>
      <c r="I27" s="53" t="s">
        <v>62</v>
      </c>
      <c r="J27" s="129" t="str">
        <f t="shared" si="0"/>
        <v>non évalué</v>
      </c>
      <c r="K27" s="29">
        <f t="shared" si="1"/>
        <v>0</v>
      </c>
      <c r="L27" s="13">
        <f t="shared" si="2"/>
        <v>0</v>
      </c>
      <c r="M27" s="13">
        <f t="shared" si="3"/>
        <v>0</v>
      </c>
      <c r="N27" s="13">
        <f t="shared" si="4"/>
        <v>0</v>
      </c>
      <c r="O27" s="13">
        <f t="shared" si="5"/>
        <v>0</v>
      </c>
      <c r="P27" s="13">
        <f t="shared" si="6"/>
        <v>0</v>
      </c>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row>
    <row r="28" spans="1:58" ht="24" x14ac:dyDescent="0.35">
      <c r="A28" s="52" t="s">
        <v>8</v>
      </c>
      <c r="B28" s="53" t="s">
        <v>12</v>
      </c>
      <c r="C28" s="53" t="s">
        <v>79</v>
      </c>
      <c r="D28" s="54" t="s">
        <v>78</v>
      </c>
      <c r="E28" s="53" t="s">
        <v>34</v>
      </c>
      <c r="F28" s="65" t="s">
        <v>37</v>
      </c>
      <c r="G28" s="54" t="s">
        <v>158</v>
      </c>
      <c r="H28" s="53" t="s">
        <v>58</v>
      </c>
      <c r="I28" s="53" t="s">
        <v>62</v>
      </c>
      <c r="J28" s="129" t="str">
        <f t="shared" si="0"/>
        <v>non évalué</v>
      </c>
      <c r="K28" s="29">
        <f t="shared" si="1"/>
        <v>0</v>
      </c>
      <c r="L28" s="13">
        <f t="shared" si="2"/>
        <v>0</v>
      </c>
      <c r="M28" s="13">
        <f t="shared" si="3"/>
        <v>0</v>
      </c>
      <c r="N28" s="13">
        <f t="shared" si="4"/>
        <v>0</v>
      </c>
      <c r="O28" s="13">
        <f t="shared" si="5"/>
        <v>0</v>
      </c>
      <c r="P28" s="13">
        <f t="shared" si="6"/>
        <v>0</v>
      </c>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row>
    <row r="29" spans="1:58" ht="24" x14ac:dyDescent="0.35">
      <c r="A29" s="52" t="s">
        <v>8</v>
      </c>
      <c r="B29" s="53" t="s">
        <v>12</v>
      </c>
      <c r="C29" s="53" t="s">
        <v>79</v>
      </c>
      <c r="D29" s="54" t="s">
        <v>78</v>
      </c>
      <c r="E29" s="53" t="s">
        <v>34</v>
      </c>
      <c r="F29" s="65" t="s">
        <v>37</v>
      </c>
      <c r="G29" s="54" t="s">
        <v>159</v>
      </c>
      <c r="H29" s="53" t="s">
        <v>58</v>
      </c>
      <c r="I29" s="53" t="s">
        <v>62</v>
      </c>
      <c r="J29" s="129" t="str">
        <f t="shared" si="0"/>
        <v>non évalué</v>
      </c>
      <c r="K29" s="29">
        <f t="shared" si="1"/>
        <v>0</v>
      </c>
      <c r="L29" s="13">
        <f t="shared" si="2"/>
        <v>0</v>
      </c>
      <c r="M29" s="13">
        <f t="shared" si="3"/>
        <v>0</v>
      </c>
      <c r="N29" s="13">
        <f t="shared" si="4"/>
        <v>0</v>
      </c>
      <c r="O29" s="13">
        <f t="shared" si="5"/>
        <v>0</v>
      </c>
      <c r="P29" s="13">
        <f t="shared" si="6"/>
        <v>0</v>
      </c>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row>
    <row r="30" spans="1:58" ht="24" x14ac:dyDescent="0.35">
      <c r="A30" s="52" t="s">
        <v>8</v>
      </c>
      <c r="B30" s="53" t="s">
        <v>12</v>
      </c>
      <c r="C30" s="53" t="s">
        <v>79</v>
      </c>
      <c r="D30" s="54" t="s">
        <v>78</v>
      </c>
      <c r="E30" s="53" t="s">
        <v>34</v>
      </c>
      <c r="F30" s="65" t="s">
        <v>37</v>
      </c>
      <c r="G30" s="54" t="s">
        <v>160</v>
      </c>
      <c r="H30" s="53" t="s">
        <v>51</v>
      </c>
      <c r="I30" s="53" t="s">
        <v>63</v>
      </c>
      <c r="J30" s="129" t="str">
        <f t="shared" si="0"/>
        <v>non évalué</v>
      </c>
      <c r="K30" s="29">
        <f t="shared" si="1"/>
        <v>0</v>
      </c>
      <c r="L30" s="13">
        <f t="shared" si="2"/>
        <v>0</v>
      </c>
      <c r="M30" s="13">
        <f t="shared" si="3"/>
        <v>0</v>
      </c>
      <c r="N30" s="13">
        <f t="shared" si="4"/>
        <v>0</v>
      </c>
      <c r="O30" s="13">
        <f t="shared" si="5"/>
        <v>0</v>
      </c>
      <c r="P30" s="13">
        <f t="shared" si="6"/>
        <v>0</v>
      </c>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row>
    <row r="31" spans="1:58" ht="24" x14ac:dyDescent="0.35">
      <c r="A31" s="52" t="s">
        <v>8</v>
      </c>
      <c r="B31" s="53" t="s">
        <v>12</v>
      </c>
      <c r="C31" s="53" t="s">
        <v>79</v>
      </c>
      <c r="D31" s="54" t="s">
        <v>78</v>
      </c>
      <c r="E31" s="53" t="s">
        <v>34</v>
      </c>
      <c r="F31" s="65" t="s">
        <v>37</v>
      </c>
      <c r="G31" s="54" t="s">
        <v>161</v>
      </c>
      <c r="H31" s="53" t="s">
        <v>51</v>
      </c>
      <c r="I31" s="53" t="s">
        <v>63</v>
      </c>
      <c r="J31" s="129" t="str">
        <f t="shared" si="0"/>
        <v>non évalué</v>
      </c>
      <c r="K31" s="29">
        <f t="shared" si="1"/>
        <v>0</v>
      </c>
      <c r="L31" s="13">
        <f t="shared" si="2"/>
        <v>0</v>
      </c>
      <c r="M31" s="13">
        <f t="shared" si="3"/>
        <v>0</v>
      </c>
      <c r="N31" s="13">
        <f t="shared" si="4"/>
        <v>0</v>
      </c>
      <c r="O31" s="13">
        <f t="shared" si="5"/>
        <v>0</v>
      </c>
      <c r="P31" s="13">
        <f t="shared" si="6"/>
        <v>0</v>
      </c>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row>
    <row r="32" spans="1:58" ht="24" x14ac:dyDescent="0.35">
      <c r="A32" s="30" t="s">
        <v>8</v>
      </c>
      <c r="B32" s="20" t="s">
        <v>12</v>
      </c>
      <c r="C32" s="20" t="s">
        <v>81</v>
      </c>
      <c r="D32" s="21" t="s">
        <v>80</v>
      </c>
      <c r="E32" s="20" t="s">
        <v>34</v>
      </c>
      <c r="F32" s="20" t="s">
        <v>38</v>
      </c>
      <c r="G32" s="21" t="s">
        <v>162</v>
      </c>
      <c r="H32" s="20" t="s">
        <v>50</v>
      </c>
      <c r="I32" s="20" t="s">
        <v>61</v>
      </c>
      <c r="J32" s="128" t="str">
        <f t="shared" si="0"/>
        <v>non évalué</v>
      </c>
      <c r="K32" s="29">
        <f t="shared" si="1"/>
        <v>0</v>
      </c>
      <c r="L32" s="13">
        <f t="shared" si="2"/>
        <v>0</v>
      </c>
      <c r="M32" s="13">
        <f t="shared" si="3"/>
        <v>0</v>
      </c>
      <c r="N32" s="13">
        <f t="shared" si="4"/>
        <v>0</v>
      </c>
      <c r="O32" s="13">
        <f t="shared" si="5"/>
        <v>0</v>
      </c>
      <c r="P32" s="13">
        <f t="shared" si="6"/>
        <v>0</v>
      </c>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row>
    <row r="33" spans="1:58" ht="24" x14ac:dyDescent="0.35">
      <c r="A33" s="30" t="s">
        <v>8</v>
      </c>
      <c r="B33" s="20" t="s">
        <v>12</v>
      </c>
      <c r="C33" s="20" t="s">
        <v>81</v>
      </c>
      <c r="D33" s="21" t="s">
        <v>80</v>
      </c>
      <c r="E33" s="20" t="s">
        <v>34</v>
      </c>
      <c r="F33" s="20" t="s">
        <v>38</v>
      </c>
      <c r="G33" s="21" t="s">
        <v>163</v>
      </c>
      <c r="H33" s="20" t="s">
        <v>50</v>
      </c>
      <c r="I33" s="20" t="s">
        <v>61</v>
      </c>
      <c r="J33" s="128" t="str">
        <f t="shared" si="0"/>
        <v>non évalué</v>
      </c>
      <c r="K33" s="29">
        <f t="shared" si="1"/>
        <v>0</v>
      </c>
      <c r="L33" s="13">
        <f t="shared" si="2"/>
        <v>0</v>
      </c>
      <c r="M33" s="13">
        <f t="shared" si="3"/>
        <v>0</v>
      </c>
      <c r="N33" s="13">
        <f t="shared" si="4"/>
        <v>0</v>
      </c>
      <c r="O33" s="13">
        <f t="shared" si="5"/>
        <v>0</v>
      </c>
      <c r="P33" s="13">
        <f t="shared" si="6"/>
        <v>0</v>
      </c>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row>
    <row r="34" spans="1:58" ht="24" x14ac:dyDescent="0.35">
      <c r="A34" s="30" t="s">
        <v>8</v>
      </c>
      <c r="B34" s="20" t="s">
        <v>12</v>
      </c>
      <c r="C34" s="20" t="s">
        <v>81</v>
      </c>
      <c r="D34" s="21" t="s">
        <v>80</v>
      </c>
      <c r="E34" s="20" t="s">
        <v>34</v>
      </c>
      <c r="F34" s="20" t="s">
        <v>38</v>
      </c>
      <c r="G34" s="21" t="s">
        <v>164</v>
      </c>
      <c r="H34" s="20" t="s">
        <v>52</v>
      </c>
      <c r="I34" s="20" t="s">
        <v>61</v>
      </c>
      <c r="J34" s="128" t="str">
        <f t="shared" si="0"/>
        <v>non évalué</v>
      </c>
      <c r="K34" s="29">
        <f t="shared" si="1"/>
        <v>0</v>
      </c>
      <c r="L34" s="13">
        <f t="shared" si="2"/>
        <v>0</v>
      </c>
      <c r="M34" s="13">
        <f t="shared" si="3"/>
        <v>0</v>
      </c>
      <c r="N34" s="13">
        <f t="shared" si="4"/>
        <v>0</v>
      </c>
      <c r="O34" s="13">
        <f t="shared" si="5"/>
        <v>0</v>
      </c>
      <c r="P34" s="13">
        <f t="shared" si="6"/>
        <v>0</v>
      </c>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row>
    <row r="35" spans="1:58" ht="36" x14ac:dyDescent="0.35">
      <c r="A35" s="30" t="s">
        <v>8</v>
      </c>
      <c r="B35" s="20" t="s">
        <v>12</v>
      </c>
      <c r="C35" s="20" t="s">
        <v>81</v>
      </c>
      <c r="D35" s="21" t="s">
        <v>80</v>
      </c>
      <c r="E35" s="20" t="s">
        <v>34</v>
      </c>
      <c r="F35" s="20" t="s">
        <v>38</v>
      </c>
      <c r="G35" s="21" t="s">
        <v>165</v>
      </c>
      <c r="H35" s="20" t="s">
        <v>51</v>
      </c>
      <c r="I35" s="20" t="s">
        <v>63</v>
      </c>
      <c r="J35" s="128" t="str">
        <f t="shared" si="0"/>
        <v>non évalué</v>
      </c>
      <c r="K35" s="29">
        <f t="shared" si="1"/>
        <v>0</v>
      </c>
      <c r="L35" s="13">
        <f t="shared" si="2"/>
        <v>0</v>
      </c>
      <c r="M35" s="13">
        <f t="shared" si="3"/>
        <v>0</v>
      </c>
      <c r="N35" s="13">
        <f t="shared" si="4"/>
        <v>0</v>
      </c>
      <c r="O35" s="13">
        <f t="shared" si="5"/>
        <v>0</v>
      </c>
      <c r="P35" s="13">
        <f t="shared" si="6"/>
        <v>0</v>
      </c>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row>
    <row r="36" spans="1:58" ht="36" x14ac:dyDescent="0.35">
      <c r="A36" s="30" t="s">
        <v>8</v>
      </c>
      <c r="B36" s="20" t="s">
        <v>12</v>
      </c>
      <c r="C36" s="20" t="s">
        <v>81</v>
      </c>
      <c r="D36" s="21" t="s">
        <v>80</v>
      </c>
      <c r="E36" s="20" t="s">
        <v>34</v>
      </c>
      <c r="F36" s="20" t="s">
        <v>38</v>
      </c>
      <c r="G36" s="21" t="s">
        <v>166</v>
      </c>
      <c r="H36" s="20" t="s">
        <v>51</v>
      </c>
      <c r="I36" s="20" t="s">
        <v>63</v>
      </c>
      <c r="J36" s="128" t="str">
        <f t="shared" si="0"/>
        <v>non évalué</v>
      </c>
      <c r="K36" s="29">
        <f t="shared" si="1"/>
        <v>0</v>
      </c>
      <c r="L36" s="13">
        <f t="shared" si="2"/>
        <v>0</v>
      </c>
      <c r="M36" s="13">
        <f t="shared" si="3"/>
        <v>0</v>
      </c>
      <c r="N36" s="13">
        <f t="shared" si="4"/>
        <v>0</v>
      </c>
      <c r="O36" s="13">
        <f t="shared" si="5"/>
        <v>0</v>
      </c>
      <c r="P36" s="13">
        <f t="shared" si="6"/>
        <v>0</v>
      </c>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row>
    <row r="37" spans="1:58" ht="24" x14ac:dyDescent="0.35">
      <c r="A37" s="31" t="s">
        <v>8</v>
      </c>
      <c r="B37" s="4" t="s">
        <v>12</v>
      </c>
      <c r="C37" s="4" t="s">
        <v>83</v>
      </c>
      <c r="D37" s="5" t="s">
        <v>82</v>
      </c>
      <c r="E37" s="4" t="s">
        <v>34</v>
      </c>
      <c r="F37" s="4" t="s">
        <v>38</v>
      </c>
      <c r="G37" s="5" t="s">
        <v>167</v>
      </c>
      <c r="H37" s="4" t="s">
        <v>39</v>
      </c>
      <c r="I37" s="4" t="s">
        <v>62</v>
      </c>
      <c r="J37" s="129" t="str">
        <f t="shared" si="0"/>
        <v>non évalué</v>
      </c>
      <c r="K37" s="29">
        <f t="shared" si="1"/>
        <v>0</v>
      </c>
      <c r="L37" s="13">
        <f t="shared" si="2"/>
        <v>0</v>
      </c>
      <c r="M37" s="13">
        <f t="shared" si="3"/>
        <v>0</v>
      </c>
      <c r="N37" s="13">
        <f t="shared" si="4"/>
        <v>0</v>
      </c>
      <c r="O37" s="13">
        <f t="shared" si="5"/>
        <v>0</v>
      </c>
      <c r="P37" s="13">
        <f t="shared" si="6"/>
        <v>0</v>
      </c>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row>
    <row r="38" spans="1:58" ht="24" x14ac:dyDescent="0.35">
      <c r="A38" s="31" t="s">
        <v>8</v>
      </c>
      <c r="B38" s="4" t="s">
        <v>12</v>
      </c>
      <c r="C38" s="4" t="s">
        <v>83</v>
      </c>
      <c r="D38" s="5" t="s">
        <v>82</v>
      </c>
      <c r="E38" s="4" t="s">
        <v>34</v>
      </c>
      <c r="F38" s="4" t="s">
        <v>38</v>
      </c>
      <c r="G38" s="5" t="s">
        <v>168</v>
      </c>
      <c r="H38" s="4" t="s">
        <v>50</v>
      </c>
      <c r="I38" s="4" t="s">
        <v>61</v>
      </c>
      <c r="J38" s="129" t="str">
        <f t="shared" si="0"/>
        <v>non évalué</v>
      </c>
      <c r="K38" s="29">
        <f t="shared" si="1"/>
        <v>0</v>
      </c>
      <c r="L38" s="13">
        <f t="shared" si="2"/>
        <v>0</v>
      </c>
      <c r="M38" s="13">
        <f t="shared" si="3"/>
        <v>0</v>
      </c>
      <c r="N38" s="13">
        <f t="shared" si="4"/>
        <v>0</v>
      </c>
      <c r="O38" s="13">
        <f t="shared" si="5"/>
        <v>0</v>
      </c>
      <c r="P38" s="13">
        <f t="shared" si="6"/>
        <v>0</v>
      </c>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row>
    <row r="39" spans="1:58" ht="24" x14ac:dyDescent="0.35">
      <c r="A39" s="31" t="s">
        <v>8</v>
      </c>
      <c r="B39" s="4" t="s">
        <v>12</v>
      </c>
      <c r="C39" s="4" t="s">
        <v>83</v>
      </c>
      <c r="D39" s="5" t="s">
        <v>82</v>
      </c>
      <c r="E39" s="4" t="s">
        <v>34</v>
      </c>
      <c r="F39" s="4" t="s">
        <v>38</v>
      </c>
      <c r="G39" s="5" t="s">
        <v>169</v>
      </c>
      <c r="H39" s="4" t="s">
        <v>50</v>
      </c>
      <c r="I39" s="4" t="s">
        <v>61</v>
      </c>
      <c r="J39" s="129" t="str">
        <f t="shared" si="0"/>
        <v>non évalué</v>
      </c>
      <c r="K39" s="29">
        <f t="shared" si="1"/>
        <v>0</v>
      </c>
      <c r="L39" s="13">
        <f t="shared" si="2"/>
        <v>0</v>
      </c>
      <c r="M39" s="13">
        <f t="shared" si="3"/>
        <v>0</v>
      </c>
      <c r="N39" s="13">
        <f t="shared" si="4"/>
        <v>0</v>
      </c>
      <c r="O39" s="13">
        <f t="shared" si="5"/>
        <v>0</v>
      </c>
      <c r="P39" s="13">
        <f t="shared" si="6"/>
        <v>0</v>
      </c>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8" ht="24" x14ac:dyDescent="0.35">
      <c r="A40" s="31" t="s">
        <v>8</v>
      </c>
      <c r="B40" s="4" t="s">
        <v>12</v>
      </c>
      <c r="C40" s="4" t="s">
        <v>83</v>
      </c>
      <c r="D40" s="5" t="s">
        <v>82</v>
      </c>
      <c r="E40" s="4" t="s">
        <v>34</v>
      </c>
      <c r="F40" s="4" t="s">
        <v>38</v>
      </c>
      <c r="G40" s="5" t="s">
        <v>170</v>
      </c>
      <c r="H40" s="4" t="s">
        <v>50</v>
      </c>
      <c r="I40" s="4" t="s">
        <v>61</v>
      </c>
      <c r="J40" s="129" t="str">
        <f t="shared" si="0"/>
        <v>non évalué</v>
      </c>
      <c r="K40" s="29">
        <f t="shared" si="1"/>
        <v>0</v>
      </c>
      <c r="L40" s="13">
        <f t="shared" si="2"/>
        <v>0</v>
      </c>
      <c r="M40" s="13">
        <f t="shared" si="3"/>
        <v>0</v>
      </c>
      <c r="N40" s="13">
        <f t="shared" si="4"/>
        <v>0</v>
      </c>
      <c r="O40" s="13">
        <f t="shared" si="5"/>
        <v>0</v>
      </c>
      <c r="P40" s="13">
        <f t="shared" si="6"/>
        <v>0</v>
      </c>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row>
    <row r="41" spans="1:58" ht="24" x14ac:dyDescent="0.35">
      <c r="A41" s="31" t="s">
        <v>8</v>
      </c>
      <c r="B41" s="4" t="s">
        <v>12</v>
      </c>
      <c r="C41" s="4" t="s">
        <v>83</v>
      </c>
      <c r="D41" s="5" t="s">
        <v>82</v>
      </c>
      <c r="E41" s="4" t="s">
        <v>34</v>
      </c>
      <c r="F41" s="4" t="s">
        <v>38</v>
      </c>
      <c r="G41" s="5" t="s">
        <v>171</v>
      </c>
      <c r="H41" s="4" t="s">
        <v>50</v>
      </c>
      <c r="I41" s="4" t="s">
        <v>61</v>
      </c>
      <c r="J41" s="129" t="str">
        <f t="shared" si="0"/>
        <v>non évalué</v>
      </c>
      <c r="K41" s="29">
        <f t="shared" si="1"/>
        <v>0</v>
      </c>
      <c r="L41" s="13">
        <f t="shared" si="2"/>
        <v>0</v>
      </c>
      <c r="M41" s="13">
        <f t="shared" si="3"/>
        <v>0</v>
      </c>
      <c r="N41" s="13">
        <f t="shared" si="4"/>
        <v>0</v>
      </c>
      <c r="O41" s="13">
        <f t="shared" si="5"/>
        <v>0</v>
      </c>
      <c r="P41" s="13">
        <f t="shared" si="6"/>
        <v>0</v>
      </c>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1:58" ht="36" x14ac:dyDescent="0.35">
      <c r="A42" s="30" t="s">
        <v>8</v>
      </c>
      <c r="B42" s="20" t="s">
        <v>12</v>
      </c>
      <c r="C42" s="20" t="s">
        <v>85</v>
      </c>
      <c r="D42" s="21" t="s">
        <v>84</v>
      </c>
      <c r="E42" s="20" t="s">
        <v>34</v>
      </c>
      <c r="F42" s="20" t="s">
        <v>38</v>
      </c>
      <c r="G42" s="21" t="s">
        <v>172</v>
      </c>
      <c r="H42" s="20" t="s">
        <v>58</v>
      </c>
      <c r="I42" s="20" t="s">
        <v>63</v>
      </c>
      <c r="J42" s="128" t="str">
        <f t="shared" si="0"/>
        <v>non évalué</v>
      </c>
      <c r="K42" s="29">
        <f t="shared" si="1"/>
        <v>0</v>
      </c>
      <c r="L42" s="13">
        <f t="shared" si="2"/>
        <v>0</v>
      </c>
      <c r="M42" s="13">
        <f t="shared" si="3"/>
        <v>0</v>
      </c>
      <c r="N42" s="13">
        <f t="shared" si="4"/>
        <v>0</v>
      </c>
      <c r="O42" s="13">
        <f t="shared" si="5"/>
        <v>0</v>
      </c>
      <c r="P42" s="13">
        <f t="shared" si="6"/>
        <v>0</v>
      </c>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1:58" ht="36" x14ac:dyDescent="0.35">
      <c r="A43" s="30" t="s">
        <v>8</v>
      </c>
      <c r="B43" s="20" t="s">
        <v>12</v>
      </c>
      <c r="C43" s="20" t="s">
        <v>85</v>
      </c>
      <c r="D43" s="21" t="s">
        <v>84</v>
      </c>
      <c r="E43" s="20" t="s">
        <v>34</v>
      </c>
      <c r="F43" s="20" t="s">
        <v>38</v>
      </c>
      <c r="G43" s="21" t="s">
        <v>173</v>
      </c>
      <c r="H43" s="20" t="s">
        <v>58</v>
      </c>
      <c r="I43" s="20" t="s">
        <v>63</v>
      </c>
      <c r="J43" s="128" t="str">
        <f t="shared" si="0"/>
        <v>non évalué</v>
      </c>
      <c r="K43" s="29">
        <f t="shared" si="1"/>
        <v>0</v>
      </c>
      <c r="L43" s="13">
        <f t="shared" si="2"/>
        <v>0</v>
      </c>
      <c r="M43" s="13">
        <f t="shared" si="3"/>
        <v>0</v>
      </c>
      <c r="N43" s="13">
        <f t="shared" si="4"/>
        <v>0</v>
      </c>
      <c r="O43" s="13">
        <f t="shared" si="5"/>
        <v>0</v>
      </c>
      <c r="P43" s="13">
        <f t="shared" si="6"/>
        <v>0</v>
      </c>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1:58" ht="36" x14ac:dyDescent="0.35">
      <c r="A44" s="30" t="s">
        <v>8</v>
      </c>
      <c r="B44" s="20" t="s">
        <v>12</v>
      </c>
      <c r="C44" s="20" t="s">
        <v>85</v>
      </c>
      <c r="D44" s="21" t="s">
        <v>84</v>
      </c>
      <c r="E44" s="20" t="s">
        <v>34</v>
      </c>
      <c r="F44" s="20" t="s">
        <v>38</v>
      </c>
      <c r="G44" s="21" t="s">
        <v>174</v>
      </c>
      <c r="H44" s="20" t="s">
        <v>58</v>
      </c>
      <c r="I44" s="20" t="s">
        <v>63</v>
      </c>
      <c r="J44" s="128" t="str">
        <f t="shared" si="0"/>
        <v>non évalué</v>
      </c>
      <c r="K44" s="29">
        <f t="shared" si="1"/>
        <v>0</v>
      </c>
      <c r="L44" s="13">
        <f t="shared" si="2"/>
        <v>0</v>
      </c>
      <c r="M44" s="13">
        <f t="shared" si="3"/>
        <v>0</v>
      </c>
      <c r="N44" s="13">
        <f t="shared" si="4"/>
        <v>0</v>
      </c>
      <c r="O44" s="13">
        <f t="shared" si="5"/>
        <v>0</v>
      </c>
      <c r="P44" s="13">
        <f t="shared" si="6"/>
        <v>0</v>
      </c>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row>
    <row r="45" spans="1:58" ht="36" x14ac:dyDescent="0.35">
      <c r="A45" s="30" t="s">
        <v>8</v>
      </c>
      <c r="B45" s="20" t="s">
        <v>12</v>
      </c>
      <c r="C45" s="20" t="s">
        <v>85</v>
      </c>
      <c r="D45" s="21" t="s">
        <v>84</v>
      </c>
      <c r="E45" s="20" t="s">
        <v>34</v>
      </c>
      <c r="F45" s="20" t="s">
        <v>38</v>
      </c>
      <c r="G45" s="21" t="s">
        <v>175</v>
      </c>
      <c r="H45" s="20" t="s">
        <v>58</v>
      </c>
      <c r="I45" s="20" t="s">
        <v>63</v>
      </c>
      <c r="J45" s="128" t="str">
        <f t="shared" si="0"/>
        <v>non évalué</v>
      </c>
      <c r="K45" s="29">
        <f t="shared" si="1"/>
        <v>0</v>
      </c>
      <c r="L45" s="13">
        <f t="shared" si="2"/>
        <v>0</v>
      </c>
      <c r="M45" s="13">
        <f t="shared" si="3"/>
        <v>0</v>
      </c>
      <c r="N45" s="13">
        <f t="shared" si="4"/>
        <v>0</v>
      </c>
      <c r="O45" s="13">
        <f t="shared" si="5"/>
        <v>0</v>
      </c>
      <c r="P45" s="13">
        <f t="shared" si="6"/>
        <v>0</v>
      </c>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row>
    <row r="46" spans="1:58" ht="36" x14ac:dyDescent="0.35">
      <c r="A46" s="30" t="s">
        <v>8</v>
      </c>
      <c r="B46" s="20" t="s">
        <v>12</v>
      </c>
      <c r="C46" s="20" t="s">
        <v>85</v>
      </c>
      <c r="D46" s="21" t="s">
        <v>84</v>
      </c>
      <c r="E46" s="20" t="s">
        <v>34</v>
      </c>
      <c r="F46" s="20" t="s">
        <v>38</v>
      </c>
      <c r="G46" s="21" t="s">
        <v>176</v>
      </c>
      <c r="H46" s="20" t="s">
        <v>58</v>
      </c>
      <c r="I46" s="20" t="s">
        <v>63</v>
      </c>
      <c r="J46" s="128" t="str">
        <f t="shared" si="0"/>
        <v>non évalué</v>
      </c>
      <c r="K46" s="29">
        <f t="shared" si="1"/>
        <v>0</v>
      </c>
      <c r="L46" s="13">
        <f t="shared" si="2"/>
        <v>0</v>
      </c>
      <c r="M46" s="13">
        <f t="shared" si="3"/>
        <v>0</v>
      </c>
      <c r="N46" s="13">
        <f t="shared" si="4"/>
        <v>0</v>
      </c>
      <c r="O46" s="13">
        <f t="shared" si="5"/>
        <v>0</v>
      </c>
      <c r="P46" s="13">
        <f t="shared" si="6"/>
        <v>0</v>
      </c>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row>
    <row r="47" spans="1:58" ht="36" x14ac:dyDescent="0.35">
      <c r="A47" s="30" t="s">
        <v>8</v>
      </c>
      <c r="B47" s="20" t="s">
        <v>12</v>
      </c>
      <c r="C47" s="20" t="s">
        <v>85</v>
      </c>
      <c r="D47" s="21" t="s">
        <v>84</v>
      </c>
      <c r="E47" s="20" t="s">
        <v>34</v>
      </c>
      <c r="F47" s="20" t="s">
        <v>38</v>
      </c>
      <c r="G47" s="21" t="s">
        <v>177</v>
      </c>
      <c r="H47" s="20" t="s">
        <v>53</v>
      </c>
      <c r="I47" s="20" t="s">
        <v>61</v>
      </c>
      <c r="J47" s="128" t="str">
        <f t="shared" si="0"/>
        <v>non évalué</v>
      </c>
      <c r="K47" s="29">
        <f t="shared" si="1"/>
        <v>0</v>
      </c>
      <c r="L47" s="13">
        <f t="shared" si="2"/>
        <v>0</v>
      </c>
      <c r="M47" s="13">
        <f t="shared" si="3"/>
        <v>0</v>
      </c>
      <c r="N47" s="13">
        <f t="shared" si="4"/>
        <v>0</v>
      </c>
      <c r="O47" s="13">
        <f t="shared" si="5"/>
        <v>0</v>
      </c>
      <c r="P47" s="13">
        <f t="shared" si="6"/>
        <v>0</v>
      </c>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row>
    <row r="48" spans="1:58" ht="24" x14ac:dyDescent="0.35">
      <c r="A48" s="31" t="s">
        <v>8</v>
      </c>
      <c r="B48" s="4" t="s">
        <v>13</v>
      </c>
      <c r="C48" s="4" t="s">
        <v>87</v>
      </c>
      <c r="D48" s="5" t="s">
        <v>86</v>
      </c>
      <c r="E48" s="4" t="s">
        <v>34</v>
      </c>
      <c r="F48" s="4" t="s">
        <v>38</v>
      </c>
      <c r="G48" s="5" t="s">
        <v>178</v>
      </c>
      <c r="H48" s="4" t="s">
        <v>39</v>
      </c>
      <c r="I48" s="4" t="s">
        <v>62</v>
      </c>
      <c r="J48" s="129" t="str">
        <f t="shared" si="0"/>
        <v>non évalué</v>
      </c>
      <c r="K48" s="29">
        <f t="shared" si="1"/>
        <v>0</v>
      </c>
      <c r="L48" s="13">
        <f t="shared" si="2"/>
        <v>0</v>
      </c>
      <c r="M48" s="13">
        <f t="shared" si="3"/>
        <v>0</v>
      </c>
      <c r="N48" s="13">
        <f t="shared" si="4"/>
        <v>0</v>
      </c>
      <c r="O48" s="13">
        <f t="shared" si="5"/>
        <v>0</v>
      </c>
      <c r="P48" s="13">
        <f t="shared" si="6"/>
        <v>0</v>
      </c>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row>
    <row r="49" spans="1:58" ht="24" x14ac:dyDescent="0.35">
      <c r="A49" s="31" t="s">
        <v>8</v>
      </c>
      <c r="B49" s="4" t="s">
        <v>13</v>
      </c>
      <c r="C49" s="4" t="s">
        <v>87</v>
      </c>
      <c r="D49" s="5" t="s">
        <v>86</v>
      </c>
      <c r="E49" s="4" t="s">
        <v>34</v>
      </c>
      <c r="F49" s="4" t="s">
        <v>38</v>
      </c>
      <c r="G49" s="5" t="s">
        <v>179</v>
      </c>
      <c r="H49" s="4" t="s">
        <v>39</v>
      </c>
      <c r="I49" s="4" t="s">
        <v>62</v>
      </c>
      <c r="J49" s="129" t="str">
        <f t="shared" si="0"/>
        <v>non évalué</v>
      </c>
      <c r="K49" s="29">
        <f t="shared" si="1"/>
        <v>0</v>
      </c>
      <c r="L49" s="13">
        <f t="shared" si="2"/>
        <v>0</v>
      </c>
      <c r="M49" s="13">
        <f t="shared" si="3"/>
        <v>0</v>
      </c>
      <c r="N49" s="13">
        <f t="shared" si="4"/>
        <v>0</v>
      </c>
      <c r="O49" s="13">
        <f t="shared" si="5"/>
        <v>0</v>
      </c>
      <c r="P49" s="13">
        <f t="shared" si="6"/>
        <v>0</v>
      </c>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row>
    <row r="50" spans="1:58" ht="24" x14ac:dyDescent="0.35">
      <c r="A50" s="31" t="s">
        <v>8</v>
      </c>
      <c r="B50" s="4" t="s">
        <v>13</v>
      </c>
      <c r="C50" s="4" t="s">
        <v>87</v>
      </c>
      <c r="D50" s="5" t="s">
        <v>86</v>
      </c>
      <c r="E50" s="4" t="s">
        <v>34</v>
      </c>
      <c r="F50" s="4" t="s">
        <v>38</v>
      </c>
      <c r="G50" s="5" t="s">
        <v>180</v>
      </c>
      <c r="H50" s="4" t="s">
        <v>39</v>
      </c>
      <c r="I50" s="4" t="s">
        <v>62</v>
      </c>
      <c r="J50" s="129" t="str">
        <f t="shared" si="0"/>
        <v>non évalué</v>
      </c>
      <c r="K50" s="29">
        <f t="shared" si="1"/>
        <v>0</v>
      </c>
      <c r="L50" s="13">
        <f t="shared" si="2"/>
        <v>0</v>
      </c>
      <c r="M50" s="13">
        <f t="shared" si="3"/>
        <v>0</v>
      </c>
      <c r="N50" s="13">
        <f t="shared" si="4"/>
        <v>0</v>
      </c>
      <c r="O50" s="13">
        <f t="shared" si="5"/>
        <v>0</v>
      </c>
      <c r="P50" s="13">
        <f t="shared" si="6"/>
        <v>0</v>
      </c>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row>
    <row r="51" spans="1:58" ht="24" x14ac:dyDescent="0.35">
      <c r="A51" s="31" t="s">
        <v>8</v>
      </c>
      <c r="B51" s="4" t="s">
        <v>13</v>
      </c>
      <c r="C51" s="4" t="s">
        <v>87</v>
      </c>
      <c r="D51" s="5" t="s">
        <v>86</v>
      </c>
      <c r="E51" s="4" t="s">
        <v>34</v>
      </c>
      <c r="F51" s="4" t="s">
        <v>38</v>
      </c>
      <c r="G51" s="5" t="s">
        <v>181</v>
      </c>
      <c r="H51" s="4" t="s">
        <v>39</v>
      </c>
      <c r="I51" s="4" t="s">
        <v>62</v>
      </c>
      <c r="J51" s="129" t="str">
        <f t="shared" si="0"/>
        <v>non évalué</v>
      </c>
      <c r="K51" s="29">
        <f t="shared" si="1"/>
        <v>0</v>
      </c>
      <c r="L51" s="13">
        <f t="shared" si="2"/>
        <v>0</v>
      </c>
      <c r="M51" s="13">
        <f t="shared" si="3"/>
        <v>0</v>
      </c>
      <c r="N51" s="13">
        <f t="shared" si="4"/>
        <v>0</v>
      </c>
      <c r="O51" s="13">
        <f t="shared" si="5"/>
        <v>0</v>
      </c>
      <c r="P51" s="13">
        <f t="shared" si="6"/>
        <v>0</v>
      </c>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row>
    <row r="52" spans="1:58" ht="24" x14ac:dyDescent="0.35">
      <c r="A52" s="31" t="s">
        <v>8</v>
      </c>
      <c r="B52" s="4" t="s">
        <v>13</v>
      </c>
      <c r="C52" s="4" t="s">
        <v>87</v>
      </c>
      <c r="D52" s="5" t="s">
        <v>86</v>
      </c>
      <c r="E52" s="4" t="s">
        <v>34</v>
      </c>
      <c r="F52" s="4" t="s">
        <v>38</v>
      </c>
      <c r="G52" s="5" t="s">
        <v>182</v>
      </c>
      <c r="H52" s="4" t="s">
        <v>39</v>
      </c>
      <c r="I52" s="4" t="s">
        <v>62</v>
      </c>
      <c r="J52" s="129" t="str">
        <f t="shared" si="0"/>
        <v>non évalué</v>
      </c>
      <c r="K52" s="29">
        <f t="shared" si="1"/>
        <v>0</v>
      </c>
      <c r="L52" s="13">
        <f t="shared" si="2"/>
        <v>0</v>
      </c>
      <c r="M52" s="13">
        <f t="shared" si="3"/>
        <v>0</v>
      </c>
      <c r="N52" s="13">
        <f t="shared" si="4"/>
        <v>0</v>
      </c>
      <c r="O52" s="13">
        <f t="shared" si="5"/>
        <v>0</v>
      </c>
      <c r="P52" s="13">
        <f t="shared" si="6"/>
        <v>0</v>
      </c>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row>
    <row r="53" spans="1:58" ht="36" x14ac:dyDescent="0.35">
      <c r="A53" s="31" t="s">
        <v>8</v>
      </c>
      <c r="B53" s="4" t="s">
        <v>13</v>
      </c>
      <c r="C53" s="4" t="s">
        <v>87</v>
      </c>
      <c r="D53" s="5" t="s">
        <v>86</v>
      </c>
      <c r="E53" s="4" t="s">
        <v>34</v>
      </c>
      <c r="F53" s="4" t="s">
        <v>38</v>
      </c>
      <c r="G53" s="5" t="s">
        <v>183</v>
      </c>
      <c r="H53" s="4" t="s">
        <v>59</v>
      </c>
      <c r="I53" s="4" t="s">
        <v>59</v>
      </c>
      <c r="J53" s="129" t="str">
        <f t="shared" si="0"/>
        <v>non évalué</v>
      </c>
      <c r="K53" s="29">
        <f t="shared" si="1"/>
        <v>0</v>
      </c>
      <c r="L53" s="13">
        <f t="shared" si="2"/>
        <v>0</v>
      </c>
      <c r="M53" s="13">
        <f t="shared" si="3"/>
        <v>0</v>
      </c>
      <c r="N53" s="13">
        <f t="shared" si="4"/>
        <v>0</v>
      </c>
      <c r="O53" s="13">
        <f t="shared" si="5"/>
        <v>0</v>
      </c>
      <c r="P53" s="13">
        <f t="shared" si="6"/>
        <v>0</v>
      </c>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1:58" ht="36" x14ac:dyDescent="0.35">
      <c r="A54" s="30" t="s">
        <v>8</v>
      </c>
      <c r="B54" s="20" t="s">
        <v>13</v>
      </c>
      <c r="C54" s="20" t="s">
        <v>89</v>
      </c>
      <c r="D54" s="21" t="s">
        <v>88</v>
      </c>
      <c r="E54" s="20" t="s">
        <v>34</v>
      </c>
      <c r="F54" s="20" t="s">
        <v>38</v>
      </c>
      <c r="G54" s="21" t="s">
        <v>184</v>
      </c>
      <c r="H54" s="20" t="s">
        <v>39</v>
      </c>
      <c r="I54" s="20" t="s">
        <v>62</v>
      </c>
      <c r="J54" s="128" t="str">
        <f t="shared" si="0"/>
        <v>non évalué</v>
      </c>
      <c r="K54" s="29">
        <f t="shared" si="1"/>
        <v>0</v>
      </c>
      <c r="L54" s="13">
        <f t="shared" si="2"/>
        <v>0</v>
      </c>
      <c r="M54" s="13">
        <f t="shared" si="3"/>
        <v>0</v>
      </c>
      <c r="N54" s="13">
        <f t="shared" si="4"/>
        <v>0</v>
      </c>
      <c r="O54" s="13">
        <f t="shared" si="5"/>
        <v>0</v>
      </c>
      <c r="P54" s="13">
        <f t="shared" si="6"/>
        <v>0</v>
      </c>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ht="24" x14ac:dyDescent="0.35">
      <c r="A55" s="30" t="s">
        <v>8</v>
      </c>
      <c r="B55" s="20" t="s">
        <v>13</v>
      </c>
      <c r="C55" s="20" t="s">
        <v>89</v>
      </c>
      <c r="D55" s="21" t="s">
        <v>88</v>
      </c>
      <c r="E55" s="20" t="s">
        <v>34</v>
      </c>
      <c r="F55" s="20" t="s">
        <v>38</v>
      </c>
      <c r="G55" s="21" t="s">
        <v>185</v>
      </c>
      <c r="H55" s="20" t="s">
        <v>39</v>
      </c>
      <c r="I55" s="20" t="s">
        <v>62</v>
      </c>
      <c r="J55" s="128" t="str">
        <f t="shared" si="0"/>
        <v>non évalué</v>
      </c>
      <c r="K55" s="29">
        <f t="shared" si="1"/>
        <v>0</v>
      </c>
      <c r="L55" s="13">
        <f t="shared" si="2"/>
        <v>0</v>
      </c>
      <c r="M55" s="13">
        <f t="shared" si="3"/>
        <v>0</v>
      </c>
      <c r="N55" s="13">
        <f t="shared" si="4"/>
        <v>0</v>
      </c>
      <c r="O55" s="13">
        <f t="shared" si="5"/>
        <v>0</v>
      </c>
      <c r="P55" s="13">
        <f t="shared" si="6"/>
        <v>0</v>
      </c>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ht="36" x14ac:dyDescent="0.35">
      <c r="A56" s="30" t="s">
        <v>8</v>
      </c>
      <c r="B56" s="20" t="s">
        <v>13</v>
      </c>
      <c r="C56" s="20" t="s">
        <v>89</v>
      </c>
      <c r="D56" s="21" t="s">
        <v>88</v>
      </c>
      <c r="E56" s="20" t="s">
        <v>34</v>
      </c>
      <c r="F56" s="20" t="s">
        <v>38</v>
      </c>
      <c r="G56" s="21" t="s">
        <v>186</v>
      </c>
      <c r="H56" s="20" t="s">
        <v>39</v>
      </c>
      <c r="I56" s="20" t="s">
        <v>62</v>
      </c>
      <c r="J56" s="128" t="str">
        <f t="shared" si="0"/>
        <v>non évalué</v>
      </c>
      <c r="K56" s="29">
        <f t="shared" si="1"/>
        <v>0</v>
      </c>
      <c r="L56" s="13">
        <f t="shared" si="2"/>
        <v>0</v>
      </c>
      <c r="M56" s="13">
        <f t="shared" si="3"/>
        <v>0</v>
      </c>
      <c r="N56" s="13">
        <f t="shared" si="4"/>
        <v>0</v>
      </c>
      <c r="O56" s="13">
        <f t="shared" si="5"/>
        <v>0</v>
      </c>
      <c r="P56" s="13">
        <f t="shared" si="6"/>
        <v>0</v>
      </c>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row>
    <row r="57" spans="1:58" ht="24" x14ac:dyDescent="0.35">
      <c r="A57" s="30" t="s">
        <v>8</v>
      </c>
      <c r="B57" s="20" t="s">
        <v>13</v>
      </c>
      <c r="C57" s="20" t="s">
        <v>89</v>
      </c>
      <c r="D57" s="21" t="s">
        <v>88</v>
      </c>
      <c r="E57" s="20" t="s">
        <v>34</v>
      </c>
      <c r="F57" s="20" t="s">
        <v>38</v>
      </c>
      <c r="G57" s="21" t="s">
        <v>187</v>
      </c>
      <c r="H57" s="20" t="s">
        <v>39</v>
      </c>
      <c r="I57" s="20" t="s">
        <v>62</v>
      </c>
      <c r="J57" s="128" t="str">
        <f t="shared" si="0"/>
        <v>non évalué</v>
      </c>
      <c r="K57" s="29">
        <f t="shared" si="1"/>
        <v>0</v>
      </c>
      <c r="L57" s="13">
        <f t="shared" si="2"/>
        <v>0</v>
      </c>
      <c r="M57" s="13">
        <f t="shared" si="3"/>
        <v>0</v>
      </c>
      <c r="N57" s="13">
        <f t="shared" si="4"/>
        <v>0</v>
      </c>
      <c r="O57" s="13">
        <f t="shared" si="5"/>
        <v>0</v>
      </c>
      <c r="P57" s="13">
        <f t="shared" si="6"/>
        <v>0</v>
      </c>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row>
    <row r="58" spans="1:58" ht="36" x14ac:dyDescent="0.35">
      <c r="A58" s="30" t="s">
        <v>8</v>
      </c>
      <c r="B58" s="20" t="s">
        <v>13</v>
      </c>
      <c r="C58" s="20" t="s">
        <v>89</v>
      </c>
      <c r="D58" s="21" t="s">
        <v>88</v>
      </c>
      <c r="E58" s="20" t="s">
        <v>34</v>
      </c>
      <c r="F58" s="20" t="s">
        <v>38</v>
      </c>
      <c r="G58" s="21" t="s">
        <v>188</v>
      </c>
      <c r="H58" s="20" t="s">
        <v>39</v>
      </c>
      <c r="I58" s="20" t="s">
        <v>62</v>
      </c>
      <c r="J58" s="128" t="str">
        <f t="shared" si="0"/>
        <v>non évalué</v>
      </c>
      <c r="K58" s="29">
        <f t="shared" si="1"/>
        <v>0</v>
      </c>
      <c r="L58" s="13">
        <f t="shared" si="2"/>
        <v>0</v>
      </c>
      <c r="M58" s="13">
        <f t="shared" si="3"/>
        <v>0</v>
      </c>
      <c r="N58" s="13">
        <f t="shared" si="4"/>
        <v>0</v>
      </c>
      <c r="O58" s="13">
        <f t="shared" si="5"/>
        <v>0</v>
      </c>
      <c r="P58" s="13">
        <f t="shared" si="6"/>
        <v>0</v>
      </c>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ht="36" x14ac:dyDescent="0.35">
      <c r="A59" s="30" t="s">
        <v>8</v>
      </c>
      <c r="B59" s="20" t="s">
        <v>13</v>
      </c>
      <c r="C59" s="20" t="s">
        <v>89</v>
      </c>
      <c r="D59" s="21" t="s">
        <v>88</v>
      </c>
      <c r="E59" s="20" t="s">
        <v>34</v>
      </c>
      <c r="F59" s="20" t="s">
        <v>38</v>
      </c>
      <c r="G59" s="21" t="s">
        <v>189</v>
      </c>
      <c r="H59" s="20" t="s">
        <v>42</v>
      </c>
      <c r="I59" s="20" t="s">
        <v>63</v>
      </c>
      <c r="J59" s="128" t="str">
        <f t="shared" si="0"/>
        <v>non évalué</v>
      </c>
      <c r="K59" s="29">
        <f t="shared" si="1"/>
        <v>0</v>
      </c>
      <c r="L59" s="13">
        <f t="shared" si="2"/>
        <v>0</v>
      </c>
      <c r="M59" s="13">
        <f t="shared" si="3"/>
        <v>0</v>
      </c>
      <c r="N59" s="13">
        <f t="shared" si="4"/>
        <v>0</v>
      </c>
      <c r="O59" s="13">
        <f t="shared" si="5"/>
        <v>0</v>
      </c>
      <c r="P59" s="13">
        <f t="shared" si="6"/>
        <v>0</v>
      </c>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row>
    <row r="60" spans="1:58" ht="36" x14ac:dyDescent="0.35">
      <c r="A60" s="31" t="s">
        <v>8</v>
      </c>
      <c r="B60" s="4" t="s">
        <v>13</v>
      </c>
      <c r="C60" s="4" t="s">
        <v>91</v>
      </c>
      <c r="D60" s="5" t="s">
        <v>90</v>
      </c>
      <c r="E60" s="4" t="s">
        <v>24</v>
      </c>
      <c r="F60" s="4" t="s">
        <v>38</v>
      </c>
      <c r="G60" s="5" t="s">
        <v>190</v>
      </c>
      <c r="H60" s="4" t="s">
        <v>58</v>
      </c>
      <c r="I60" s="4" t="s">
        <v>63</v>
      </c>
      <c r="J60" s="129" t="str">
        <f t="shared" si="0"/>
        <v>non évalué</v>
      </c>
      <c r="K60" s="29">
        <f t="shared" si="1"/>
        <v>0</v>
      </c>
      <c r="L60" s="13">
        <f t="shared" si="2"/>
        <v>0</v>
      </c>
      <c r="M60" s="13">
        <f t="shared" si="3"/>
        <v>0</v>
      </c>
      <c r="N60" s="13">
        <f t="shared" si="4"/>
        <v>0</v>
      </c>
      <c r="O60" s="13">
        <f t="shared" si="5"/>
        <v>0</v>
      </c>
      <c r="P60" s="13">
        <f t="shared" si="6"/>
        <v>0</v>
      </c>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row>
    <row r="61" spans="1:58" ht="36" x14ac:dyDescent="0.35">
      <c r="A61" s="31" t="s">
        <v>8</v>
      </c>
      <c r="B61" s="4" t="s">
        <v>13</v>
      </c>
      <c r="C61" s="4" t="s">
        <v>91</v>
      </c>
      <c r="D61" s="5" t="s">
        <v>90</v>
      </c>
      <c r="E61" s="4" t="s">
        <v>24</v>
      </c>
      <c r="F61" s="4" t="s">
        <v>38</v>
      </c>
      <c r="G61" s="5" t="s">
        <v>191</v>
      </c>
      <c r="H61" s="4" t="s">
        <v>58</v>
      </c>
      <c r="I61" s="4" t="s">
        <v>63</v>
      </c>
      <c r="J61" s="129" t="str">
        <f t="shared" si="0"/>
        <v>non évalué</v>
      </c>
      <c r="K61" s="29">
        <f t="shared" si="1"/>
        <v>0</v>
      </c>
      <c r="L61" s="13">
        <f t="shared" si="2"/>
        <v>0</v>
      </c>
      <c r="M61" s="13">
        <f t="shared" si="3"/>
        <v>0</v>
      </c>
      <c r="N61" s="13">
        <f t="shared" si="4"/>
        <v>0</v>
      </c>
      <c r="O61" s="13">
        <f t="shared" si="5"/>
        <v>0</v>
      </c>
      <c r="P61" s="13">
        <f t="shared" si="6"/>
        <v>0</v>
      </c>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row>
    <row r="62" spans="1:58" ht="36" x14ac:dyDescent="0.35">
      <c r="A62" s="31" t="s">
        <v>8</v>
      </c>
      <c r="B62" s="4" t="s">
        <v>13</v>
      </c>
      <c r="C62" s="4" t="s">
        <v>91</v>
      </c>
      <c r="D62" s="5" t="s">
        <v>90</v>
      </c>
      <c r="E62" s="4" t="s">
        <v>24</v>
      </c>
      <c r="F62" s="4" t="s">
        <v>38</v>
      </c>
      <c r="G62" s="5" t="s">
        <v>192</v>
      </c>
      <c r="H62" s="4" t="s">
        <v>58</v>
      </c>
      <c r="I62" s="4" t="s">
        <v>62</v>
      </c>
      <c r="J62" s="129" t="str">
        <f t="shared" si="0"/>
        <v>non évalué</v>
      </c>
      <c r="K62" s="29">
        <f t="shared" si="1"/>
        <v>0</v>
      </c>
      <c r="L62" s="13">
        <f t="shared" si="2"/>
        <v>0</v>
      </c>
      <c r="M62" s="13">
        <f t="shared" si="3"/>
        <v>0</v>
      </c>
      <c r="N62" s="13">
        <f t="shared" si="4"/>
        <v>0</v>
      </c>
      <c r="O62" s="13">
        <f t="shared" si="5"/>
        <v>0</v>
      </c>
      <c r="P62" s="13">
        <f t="shared" si="6"/>
        <v>0</v>
      </c>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row>
    <row r="63" spans="1:58" ht="36" x14ac:dyDescent="0.35">
      <c r="A63" s="31" t="s">
        <v>8</v>
      </c>
      <c r="B63" s="4" t="s">
        <v>13</v>
      </c>
      <c r="C63" s="4" t="s">
        <v>91</v>
      </c>
      <c r="D63" s="5" t="s">
        <v>90</v>
      </c>
      <c r="E63" s="4" t="s">
        <v>24</v>
      </c>
      <c r="F63" s="4" t="s">
        <v>38</v>
      </c>
      <c r="G63" s="5" t="s">
        <v>193</v>
      </c>
      <c r="H63" s="4" t="s">
        <v>58</v>
      </c>
      <c r="I63" s="4" t="s">
        <v>62</v>
      </c>
      <c r="J63" s="129" t="str">
        <f t="shared" si="0"/>
        <v>non évalué</v>
      </c>
      <c r="K63" s="29">
        <f t="shared" si="1"/>
        <v>0</v>
      </c>
      <c r="L63" s="13">
        <f t="shared" si="2"/>
        <v>0</v>
      </c>
      <c r="M63" s="13">
        <f t="shared" si="3"/>
        <v>0</v>
      </c>
      <c r="N63" s="13">
        <f t="shared" si="4"/>
        <v>0</v>
      </c>
      <c r="O63" s="13">
        <f t="shared" si="5"/>
        <v>0</v>
      </c>
      <c r="P63" s="13">
        <f t="shared" si="6"/>
        <v>0</v>
      </c>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row>
    <row r="64" spans="1:58" ht="36" x14ac:dyDescent="0.35">
      <c r="A64" s="30" t="s">
        <v>8</v>
      </c>
      <c r="B64" s="20" t="s">
        <v>13</v>
      </c>
      <c r="C64" s="20" t="s">
        <v>93</v>
      </c>
      <c r="D64" s="21" t="s">
        <v>92</v>
      </c>
      <c r="E64" s="20" t="s">
        <v>34</v>
      </c>
      <c r="F64" s="20" t="s">
        <v>38</v>
      </c>
      <c r="G64" s="21" t="s">
        <v>194</v>
      </c>
      <c r="H64" s="20" t="s">
        <v>58</v>
      </c>
      <c r="I64" s="20" t="s">
        <v>63</v>
      </c>
      <c r="J64" s="128" t="str">
        <f t="shared" si="0"/>
        <v>non évalué</v>
      </c>
      <c r="K64" s="29">
        <f t="shared" si="1"/>
        <v>0</v>
      </c>
      <c r="L64" s="13">
        <f t="shared" si="2"/>
        <v>0</v>
      </c>
      <c r="M64" s="13">
        <f t="shared" si="3"/>
        <v>0</v>
      </c>
      <c r="N64" s="13">
        <f t="shared" si="4"/>
        <v>0</v>
      </c>
      <c r="O64" s="13">
        <f t="shared" si="5"/>
        <v>0</v>
      </c>
      <c r="P64" s="13">
        <f t="shared" si="6"/>
        <v>0</v>
      </c>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row>
    <row r="65" spans="1:58" ht="36" x14ac:dyDescent="0.35">
      <c r="A65" s="30" t="s">
        <v>8</v>
      </c>
      <c r="B65" s="20" t="s">
        <v>13</v>
      </c>
      <c r="C65" s="20" t="s">
        <v>93</v>
      </c>
      <c r="D65" s="21" t="s">
        <v>92</v>
      </c>
      <c r="E65" s="20" t="s">
        <v>34</v>
      </c>
      <c r="F65" s="20" t="s">
        <v>38</v>
      </c>
      <c r="G65" s="21" t="s">
        <v>195</v>
      </c>
      <c r="H65" s="20" t="s">
        <v>58</v>
      </c>
      <c r="I65" s="20" t="s">
        <v>63</v>
      </c>
      <c r="J65" s="128" t="str">
        <f t="shared" si="0"/>
        <v>non évalué</v>
      </c>
      <c r="K65" s="29">
        <f t="shared" si="1"/>
        <v>0</v>
      </c>
      <c r="L65" s="13">
        <f t="shared" si="2"/>
        <v>0</v>
      </c>
      <c r="M65" s="13">
        <f t="shared" si="3"/>
        <v>0</v>
      </c>
      <c r="N65" s="13">
        <f t="shared" si="4"/>
        <v>0</v>
      </c>
      <c r="O65" s="13">
        <f t="shared" si="5"/>
        <v>0</v>
      </c>
      <c r="P65" s="13">
        <f t="shared" si="6"/>
        <v>0</v>
      </c>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row>
    <row r="66" spans="1:58" ht="24" x14ac:dyDescent="0.35">
      <c r="A66" s="30" t="s">
        <v>8</v>
      </c>
      <c r="B66" s="20" t="s">
        <v>13</v>
      </c>
      <c r="C66" s="20" t="s">
        <v>93</v>
      </c>
      <c r="D66" s="21" t="s">
        <v>92</v>
      </c>
      <c r="E66" s="20" t="s">
        <v>34</v>
      </c>
      <c r="F66" s="20" t="s">
        <v>38</v>
      </c>
      <c r="G66" s="21" t="s">
        <v>196</v>
      </c>
      <c r="H66" s="20" t="s">
        <v>58</v>
      </c>
      <c r="I66" s="20" t="s">
        <v>63</v>
      </c>
      <c r="J66" s="128" t="str">
        <f t="shared" si="0"/>
        <v>non évalué</v>
      </c>
      <c r="K66" s="29">
        <f t="shared" si="1"/>
        <v>0</v>
      </c>
      <c r="L66" s="13">
        <f t="shared" si="2"/>
        <v>0</v>
      </c>
      <c r="M66" s="13">
        <f t="shared" si="3"/>
        <v>0</v>
      </c>
      <c r="N66" s="13">
        <f t="shared" si="4"/>
        <v>0</v>
      </c>
      <c r="O66" s="13">
        <f t="shared" si="5"/>
        <v>0</v>
      </c>
      <c r="P66" s="13">
        <f t="shared" si="6"/>
        <v>0</v>
      </c>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row>
    <row r="67" spans="1:58" ht="24" x14ac:dyDescent="0.35">
      <c r="A67" s="30" t="s">
        <v>8</v>
      </c>
      <c r="B67" s="20" t="s">
        <v>13</v>
      </c>
      <c r="C67" s="20" t="s">
        <v>93</v>
      </c>
      <c r="D67" s="21" t="s">
        <v>92</v>
      </c>
      <c r="E67" s="20" t="s">
        <v>34</v>
      </c>
      <c r="F67" s="20" t="s">
        <v>38</v>
      </c>
      <c r="G67" s="21" t="s">
        <v>197</v>
      </c>
      <c r="H67" s="20" t="s">
        <v>58</v>
      </c>
      <c r="I67" s="20" t="s">
        <v>63</v>
      </c>
      <c r="J67" s="128" t="str">
        <f t="shared" ref="J67:J130" si="7">IF(O67=0,"non évalué",K67/O67)</f>
        <v>non évalué</v>
      </c>
      <c r="K67" s="29">
        <f t="shared" ref="K67:K130" si="8">COUNTIF(R67:BF67,"OUI")</f>
        <v>0</v>
      </c>
      <c r="L67" s="13">
        <f t="shared" ref="L67:L130" si="9">COUNTIF(R67:BF67,"NON")</f>
        <v>0</v>
      </c>
      <c r="M67" s="13">
        <f t="shared" ref="M67:M130" si="10">COUNTIF(R67:BF67,"NA")</f>
        <v>0</v>
      </c>
      <c r="N67" s="13">
        <f t="shared" ref="N67:N130" si="11">COUNTIF(R67:BF67,"RI")</f>
        <v>0</v>
      </c>
      <c r="O67" s="13">
        <f t="shared" ref="O67:O130" si="12">P67-N67-M67</f>
        <v>0</v>
      </c>
      <c r="P67" s="13">
        <f t="shared" ref="P67:P130" si="13">COUNTA(R67:BF67)</f>
        <v>0</v>
      </c>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row>
    <row r="68" spans="1:58" ht="36" x14ac:dyDescent="0.35">
      <c r="A68" s="30" t="s">
        <v>8</v>
      </c>
      <c r="B68" s="20" t="s">
        <v>13</v>
      </c>
      <c r="C68" s="20" t="s">
        <v>93</v>
      </c>
      <c r="D68" s="21" t="s">
        <v>92</v>
      </c>
      <c r="E68" s="20" t="s">
        <v>34</v>
      </c>
      <c r="F68" s="20" t="s">
        <v>38</v>
      </c>
      <c r="G68" s="21" t="s">
        <v>198</v>
      </c>
      <c r="H68" s="20" t="s">
        <v>58</v>
      </c>
      <c r="I68" s="20" t="s">
        <v>63</v>
      </c>
      <c r="J68" s="128" t="str">
        <f t="shared" si="7"/>
        <v>non évalué</v>
      </c>
      <c r="K68" s="29">
        <f t="shared" si="8"/>
        <v>0</v>
      </c>
      <c r="L68" s="13">
        <f t="shared" si="9"/>
        <v>0</v>
      </c>
      <c r="M68" s="13">
        <f t="shared" si="10"/>
        <v>0</v>
      </c>
      <c r="N68" s="13">
        <f t="shared" si="11"/>
        <v>0</v>
      </c>
      <c r="O68" s="13">
        <f t="shared" si="12"/>
        <v>0</v>
      </c>
      <c r="P68" s="13">
        <f t="shared" si="13"/>
        <v>0</v>
      </c>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row>
    <row r="69" spans="1:58" ht="24" x14ac:dyDescent="0.35">
      <c r="A69" s="30" t="s">
        <v>8</v>
      </c>
      <c r="B69" s="20" t="s">
        <v>13</v>
      </c>
      <c r="C69" s="20" t="s">
        <v>93</v>
      </c>
      <c r="D69" s="21" t="s">
        <v>92</v>
      </c>
      <c r="E69" s="20" t="s">
        <v>34</v>
      </c>
      <c r="F69" s="20" t="s">
        <v>38</v>
      </c>
      <c r="G69" s="21" t="s">
        <v>199</v>
      </c>
      <c r="H69" s="20" t="s">
        <v>58</v>
      </c>
      <c r="I69" s="20" t="s">
        <v>63</v>
      </c>
      <c r="J69" s="128" t="str">
        <f t="shared" si="7"/>
        <v>non évalué</v>
      </c>
      <c r="K69" s="29">
        <f t="shared" si="8"/>
        <v>0</v>
      </c>
      <c r="L69" s="13">
        <f t="shared" si="9"/>
        <v>0</v>
      </c>
      <c r="M69" s="13">
        <f t="shared" si="10"/>
        <v>0</v>
      </c>
      <c r="N69" s="13">
        <f t="shared" si="11"/>
        <v>0</v>
      </c>
      <c r="O69" s="13">
        <f t="shared" si="12"/>
        <v>0</v>
      </c>
      <c r="P69" s="13">
        <f t="shared" si="13"/>
        <v>0</v>
      </c>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row>
    <row r="70" spans="1:58" ht="36" x14ac:dyDescent="0.35">
      <c r="A70" s="31" t="s">
        <v>8</v>
      </c>
      <c r="B70" s="4" t="s">
        <v>13</v>
      </c>
      <c r="C70" s="4" t="s">
        <v>94</v>
      </c>
      <c r="D70" s="5" t="s">
        <v>95</v>
      </c>
      <c r="E70" s="4" t="s">
        <v>34</v>
      </c>
      <c r="F70" s="4" t="s">
        <v>38</v>
      </c>
      <c r="G70" s="5" t="s">
        <v>200</v>
      </c>
      <c r="H70" s="4" t="s">
        <v>39</v>
      </c>
      <c r="I70" s="4" t="s">
        <v>62</v>
      </c>
      <c r="J70" s="129" t="str">
        <f t="shared" si="7"/>
        <v>non évalué</v>
      </c>
      <c r="K70" s="29">
        <f t="shared" si="8"/>
        <v>0</v>
      </c>
      <c r="L70" s="13">
        <f t="shared" si="9"/>
        <v>0</v>
      </c>
      <c r="M70" s="13">
        <f t="shared" si="10"/>
        <v>0</v>
      </c>
      <c r="N70" s="13">
        <f t="shared" si="11"/>
        <v>0</v>
      </c>
      <c r="O70" s="13">
        <f t="shared" si="12"/>
        <v>0</v>
      </c>
      <c r="P70" s="13">
        <f t="shared" si="13"/>
        <v>0</v>
      </c>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row>
    <row r="71" spans="1:58" ht="36" x14ac:dyDescent="0.35">
      <c r="A71" s="31" t="s">
        <v>8</v>
      </c>
      <c r="B71" s="4" t="s">
        <v>13</v>
      </c>
      <c r="C71" s="4" t="s">
        <v>94</v>
      </c>
      <c r="D71" s="5" t="s">
        <v>95</v>
      </c>
      <c r="E71" s="4" t="s">
        <v>34</v>
      </c>
      <c r="F71" s="4" t="s">
        <v>38</v>
      </c>
      <c r="G71" s="5" t="s">
        <v>201</v>
      </c>
      <c r="H71" s="4" t="s">
        <v>39</v>
      </c>
      <c r="I71" s="4" t="s">
        <v>62</v>
      </c>
      <c r="J71" s="129" t="str">
        <f t="shared" si="7"/>
        <v>non évalué</v>
      </c>
      <c r="K71" s="29">
        <f t="shared" si="8"/>
        <v>0</v>
      </c>
      <c r="L71" s="13">
        <f t="shared" si="9"/>
        <v>0</v>
      </c>
      <c r="M71" s="13">
        <f t="shared" si="10"/>
        <v>0</v>
      </c>
      <c r="N71" s="13">
        <f t="shared" si="11"/>
        <v>0</v>
      </c>
      <c r="O71" s="13">
        <f t="shared" si="12"/>
        <v>0</v>
      </c>
      <c r="P71" s="13">
        <f t="shared" si="13"/>
        <v>0</v>
      </c>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row>
    <row r="72" spans="1:58" ht="36" x14ac:dyDescent="0.35">
      <c r="A72" s="31" t="s">
        <v>8</v>
      </c>
      <c r="B72" s="4" t="s">
        <v>13</v>
      </c>
      <c r="C72" s="4" t="s">
        <v>94</v>
      </c>
      <c r="D72" s="5" t="s">
        <v>95</v>
      </c>
      <c r="E72" s="4" t="s">
        <v>34</v>
      </c>
      <c r="F72" s="4" t="s">
        <v>38</v>
      </c>
      <c r="G72" s="5" t="s">
        <v>202</v>
      </c>
      <c r="H72" s="4" t="s">
        <v>39</v>
      </c>
      <c r="I72" s="4" t="s">
        <v>62</v>
      </c>
      <c r="J72" s="129" t="str">
        <f t="shared" si="7"/>
        <v>non évalué</v>
      </c>
      <c r="K72" s="29">
        <f t="shared" si="8"/>
        <v>0</v>
      </c>
      <c r="L72" s="13">
        <f t="shared" si="9"/>
        <v>0</v>
      </c>
      <c r="M72" s="13">
        <f t="shared" si="10"/>
        <v>0</v>
      </c>
      <c r="N72" s="13">
        <f t="shared" si="11"/>
        <v>0</v>
      </c>
      <c r="O72" s="13">
        <f t="shared" si="12"/>
        <v>0</v>
      </c>
      <c r="P72" s="13">
        <f t="shared" si="13"/>
        <v>0</v>
      </c>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row>
    <row r="73" spans="1:58" ht="36" x14ac:dyDescent="0.35">
      <c r="A73" s="31" t="s">
        <v>8</v>
      </c>
      <c r="B73" s="4" t="s">
        <v>13</v>
      </c>
      <c r="C73" s="4" t="s">
        <v>94</v>
      </c>
      <c r="D73" s="5" t="s">
        <v>95</v>
      </c>
      <c r="E73" s="4" t="s">
        <v>34</v>
      </c>
      <c r="F73" s="4" t="s">
        <v>38</v>
      </c>
      <c r="G73" s="5" t="s">
        <v>203</v>
      </c>
      <c r="H73" s="4" t="s">
        <v>59</v>
      </c>
      <c r="I73" s="4" t="s">
        <v>59</v>
      </c>
      <c r="J73" s="129" t="str">
        <f t="shared" si="7"/>
        <v>non évalué</v>
      </c>
      <c r="K73" s="29">
        <f t="shared" si="8"/>
        <v>0</v>
      </c>
      <c r="L73" s="13">
        <f t="shared" si="9"/>
        <v>0</v>
      </c>
      <c r="M73" s="13">
        <f t="shared" si="10"/>
        <v>0</v>
      </c>
      <c r="N73" s="13">
        <f t="shared" si="11"/>
        <v>0</v>
      </c>
      <c r="O73" s="13">
        <f t="shared" si="12"/>
        <v>0</v>
      </c>
      <c r="P73" s="13">
        <f t="shared" si="13"/>
        <v>0</v>
      </c>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row>
    <row r="74" spans="1:58" ht="36" x14ac:dyDescent="0.35">
      <c r="A74" s="49" t="s">
        <v>8</v>
      </c>
      <c r="B74" s="50" t="s">
        <v>14</v>
      </c>
      <c r="C74" s="50" t="s">
        <v>97</v>
      </c>
      <c r="D74" s="51" t="s">
        <v>96</v>
      </c>
      <c r="E74" s="50" t="s">
        <v>34</v>
      </c>
      <c r="F74" s="65" t="s">
        <v>37</v>
      </c>
      <c r="G74" s="51" t="s">
        <v>204</v>
      </c>
      <c r="H74" s="50" t="s">
        <v>39</v>
      </c>
      <c r="I74" s="50" t="s">
        <v>62</v>
      </c>
      <c r="J74" s="128" t="str">
        <f t="shared" si="7"/>
        <v>non évalué</v>
      </c>
      <c r="K74" s="29">
        <f t="shared" si="8"/>
        <v>0</v>
      </c>
      <c r="L74" s="13">
        <f t="shared" si="9"/>
        <v>0</v>
      </c>
      <c r="M74" s="13">
        <f t="shared" si="10"/>
        <v>0</v>
      </c>
      <c r="N74" s="13">
        <f t="shared" si="11"/>
        <v>0</v>
      </c>
      <c r="O74" s="13">
        <f t="shared" si="12"/>
        <v>0</v>
      </c>
      <c r="P74" s="13">
        <f t="shared" si="13"/>
        <v>0</v>
      </c>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row>
    <row r="75" spans="1:58" ht="24" x14ac:dyDescent="0.35">
      <c r="A75" s="49" t="s">
        <v>8</v>
      </c>
      <c r="B75" s="50" t="s">
        <v>14</v>
      </c>
      <c r="C75" s="50" t="s">
        <v>97</v>
      </c>
      <c r="D75" s="51" t="s">
        <v>96</v>
      </c>
      <c r="E75" s="50" t="s">
        <v>34</v>
      </c>
      <c r="F75" s="65" t="s">
        <v>37</v>
      </c>
      <c r="G75" s="51" t="s">
        <v>205</v>
      </c>
      <c r="H75" s="50" t="s">
        <v>39</v>
      </c>
      <c r="I75" s="50" t="s">
        <v>62</v>
      </c>
      <c r="J75" s="128" t="str">
        <f t="shared" si="7"/>
        <v>non évalué</v>
      </c>
      <c r="K75" s="29">
        <f t="shared" si="8"/>
        <v>0</v>
      </c>
      <c r="L75" s="13">
        <f t="shared" si="9"/>
        <v>0</v>
      </c>
      <c r="M75" s="13">
        <f t="shared" si="10"/>
        <v>0</v>
      </c>
      <c r="N75" s="13">
        <f t="shared" si="11"/>
        <v>0</v>
      </c>
      <c r="O75" s="13">
        <f t="shared" si="12"/>
        <v>0</v>
      </c>
      <c r="P75" s="13">
        <f t="shared" si="13"/>
        <v>0</v>
      </c>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row>
    <row r="76" spans="1:58" ht="36" x14ac:dyDescent="0.35">
      <c r="A76" s="49" t="s">
        <v>8</v>
      </c>
      <c r="B76" s="50" t="s">
        <v>14</v>
      </c>
      <c r="C76" s="50" t="s">
        <v>97</v>
      </c>
      <c r="D76" s="51" t="s">
        <v>96</v>
      </c>
      <c r="E76" s="50" t="s">
        <v>34</v>
      </c>
      <c r="F76" s="65" t="s">
        <v>37</v>
      </c>
      <c r="G76" s="51" t="s">
        <v>206</v>
      </c>
      <c r="H76" s="50" t="s">
        <v>39</v>
      </c>
      <c r="I76" s="50" t="s">
        <v>63</v>
      </c>
      <c r="J76" s="128" t="str">
        <f t="shared" si="7"/>
        <v>non évalué</v>
      </c>
      <c r="K76" s="29">
        <f t="shared" si="8"/>
        <v>0</v>
      </c>
      <c r="L76" s="13">
        <f t="shared" si="9"/>
        <v>0</v>
      </c>
      <c r="M76" s="13">
        <f t="shared" si="10"/>
        <v>0</v>
      </c>
      <c r="N76" s="13">
        <f t="shared" si="11"/>
        <v>0</v>
      </c>
      <c r="O76" s="13">
        <f t="shared" si="12"/>
        <v>0</v>
      </c>
      <c r="P76" s="13">
        <f t="shared" si="13"/>
        <v>0</v>
      </c>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row>
    <row r="77" spans="1:58" ht="24" x14ac:dyDescent="0.35">
      <c r="A77" s="49" t="s">
        <v>8</v>
      </c>
      <c r="B77" s="50" t="s">
        <v>14</v>
      </c>
      <c r="C77" s="50" t="s">
        <v>97</v>
      </c>
      <c r="D77" s="51" t="s">
        <v>96</v>
      </c>
      <c r="E77" s="50" t="s">
        <v>34</v>
      </c>
      <c r="F77" s="65" t="s">
        <v>37</v>
      </c>
      <c r="G77" s="51" t="s">
        <v>207</v>
      </c>
      <c r="H77" s="50" t="s">
        <v>39</v>
      </c>
      <c r="I77" s="50" t="s">
        <v>63</v>
      </c>
      <c r="J77" s="128" t="str">
        <f t="shared" si="7"/>
        <v>non évalué</v>
      </c>
      <c r="K77" s="29">
        <f t="shared" si="8"/>
        <v>0</v>
      </c>
      <c r="L77" s="13">
        <f t="shared" si="9"/>
        <v>0</v>
      </c>
      <c r="M77" s="13">
        <f t="shared" si="10"/>
        <v>0</v>
      </c>
      <c r="N77" s="13">
        <f t="shared" si="11"/>
        <v>0</v>
      </c>
      <c r="O77" s="13">
        <f t="shared" si="12"/>
        <v>0</v>
      </c>
      <c r="P77" s="13">
        <f t="shared" si="13"/>
        <v>0</v>
      </c>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row>
    <row r="78" spans="1:58" ht="24" x14ac:dyDescent="0.35">
      <c r="A78" s="49" t="s">
        <v>8</v>
      </c>
      <c r="B78" s="50" t="s">
        <v>14</v>
      </c>
      <c r="C78" s="50" t="s">
        <v>97</v>
      </c>
      <c r="D78" s="51" t="s">
        <v>96</v>
      </c>
      <c r="E78" s="50" t="s">
        <v>34</v>
      </c>
      <c r="F78" s="65" t="s">
        <v>37</v>
      </c>
      <c r="G78" s="51" t="s">
        <v>208</v>
      </c>
      <c r="H78" s="50" t="s">
        <v>39</v>
      </c>
      <c r="I78" s="50" t="s">
        <v>63</v>
      </c>
      <c r="J78" s="128" t="str">
        <f t="shared" si="7"/>
        <v>non évalué</v>
      </c>
      <c r="K78" s="29">
        <f t="shared" si="8"/>
        <v>0</v>
      </c>
      <c r="L78" s="13">
        <f t="shared" si="9"/>
        <v>0</v>
      </c>
      <c r="M78" s="13">
        <f t="shared" si="10"/>
        <v>0</v>
      </c>
      <c r="N78" s="13">
        <f t="shared" si="11"/>
        <v>0</v>
      </c>
      <c r="O78" s="13">
        <f t="shared" si="12"/>
        <v>0</v>
      </c>
      <c r="P78" s="13">
        <f t="shared" si="13"/>
        <v>0</v>
      </c>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row>
    <row r="79" spans="1:58" ht="24" x14ac:dyDescent="0.35">
      <c r="A79" s="49" t="s">
        <v>8</v>
      </c>
      <c r="B79" s="50" t="s">
        <v>14</v>
      </c>
      <c r="C79" s="50" t="s">
        <v>97</v>
      </c>
      <c r="D79" s="51" t="s">
        <v>96</v>
      </c>
      <c r="E79" s="50" t="s">
        <v>34</v>
      </c>
      <c r="F79" s="65" t="s">
        <v>37</v>
      </c>
      <c r="G79" s="51" t="s">
        <v>209</v>
      </c>
      <c r="H79" s="50" t="s">
        <v>39</v>
      </c>
      <c r="I79" s="50" t="s">
        <v>63</v>
      </c>
      <c r="J79" s="128" t="str">
        <f t="shared" si="7"/>
        <v>non évalué</v>
      </c>
      <c r="K79" s="29">
        <f t="shared" si="8"/>
        <v>0</v>
      </c>
      <c r="L79" s="13">
        <f t="shared" si="9"/>
        <v>0</v>
      </c>
      <c r="M79" s="13">
        <f t="shared" si="10"/>
        <v>0</v>
      </c>
      <c r="N79" s="13">
        <f t="shared" si="11"/>
        <v>0</v>
      </c>
      <c r="O79" s="13">
        <f t="shared" si="12"/>
        <v>0</v>
      </c>
      <c r="P79" s="13">
        <f t="shared" si="13"/>
        <v>0</v>
      </c>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row>
    <row r="80" spans="1:58" x14ac:dyDescent="0.35">
      <c r="A80" s="31" t="s">
        <v>8</v>
      </c>
      <c r="B80" s="4" t="s">
        <v>14</v>
      </c>
      <c r="C80" s="4" t="s">
        <v>98</v>
      </c>
      <c r="D80" s="5" t="s">
        <v>103</v>
      </c>
      <c r="E80" s="4" t="s">
        <v>34</v>
      </c>
      <c r="F80" s="4" t="s">
        <v>38</v>
      </c>
      <c r="G80" s="5" t="s">
        <v>210</v>
      </c>
      <c r="H80" s="4" t="s">
        <v>39</v>
      </c>
      <c r="I80" s="4" t="s">
        <v>62</v>
      </c>
      <c r="J80" s="129" t="str">
        <f t="shared" si="7"/>
        <v>non évalué</v>
      </c>
      <c r="K80" s="29">
        <f t="shared" si="8"/>
        <v>0</v>
      </c>
      <c r="L80" s="13">
        <f t="shared" si="9"/>
        <v>0</v>
      </c>
      <c r="M80" s="13">
        <f t="shared" si="10"/>
        <v>0</v>
      </c>
      <c r="N80" s="13">
        <f t="shared" si="11"/>
        <v>0</v>
      </c>
      <c r="O80" s="13">
        <f t="shared" si="12"/>
        <v>0</v>
      </c>
      <c r="P80" s="13">
        <f t="shared" si="13"/>
        <v>0</v>
      </c>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row>
    <row r="81" spans="1:58" x14ac:dyDescent="0.35">
      <c r="A81" s="31" t="s">
        <v>8</v>
      </c>
      <c r="B81" s="4" t="s">
        <v>14</v>
      </c>
      <c r="C81" s="4" t="s">
        <v>98</v>
      </c>
      <c r="D81" s="5" t="s">
        <v>103</v>
      </c>
      <c r="E81" s="4" t="s">
        <v>34</v>
      </c>
      <c r="F81" s="4" t="s">
        <v>38</v>
      </c>
      <c r="G81" s="5" t="s">
        <v>211</v>
      </c>
      <c r="H81" s="4" t="s">
        <v>39</v>
      </c>
      <c r="I81" s="4" t="s">
        <v>62</v>
      </c>
      <c r="J81" s="129" t="str">
        <f t="shared" si="7"/>
        <v>non évalué</v>
      </c>
      <c r="K81" s="29">
        <f t="shared" si="8"/>
        <v>0</v>
      </c>
      <c r="L81" s="13">
        <f t="shared" si="9"/>
        <v>0</v>
      </c>
      <c r="M81" s="13">
        <f t="shared" si="10"/>
        <v>0</v>
      </c>
      <c r="N81" s="13">
        <f t="shared" si="11"/>
        <v>0</v>
      </c>
      <c r="O81" s="13">
        <f t="shared" si="12"/>
        <v>0</v>
      </c>
      <c r="P81" s="13">
        <f t="shared" si="13"/>
        <v>0</v>
      </c>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row>
    <row r="82" spans="1:58" ht="24" x14ac:dyDescent="0.35">
      <c r="A82" s="31" t="s">
        <v>8</v>
      </c>
      <c r="B82" s="4" t="s">
        <v>14</v>
      </c>
      <c r="C82" s="4" t="s">
        <v>98</v>
      </c>
      <c r="D82" s="5" t="s">
        <v>103</v>
      </c>
      <c r="E82" s="4" t="s">
        <v>34</v>
      </c>
      <c r="F82" s="4" t="s">
        <v>38</v>
      </c>
      <c r="G82" s="5" t="s">
        <v>212</v>
      </c>
      <c r="H82" s="4" t="s">
        <v>39</v>
      </c>
      <c r="I82" s="4" t="s">
        <v>63</v>
      </c>
      <c r="J82" s="129" t="str">
        <f t="shared" si="7"/>
        <v>non évalué</v>
      </c>
      <c r="K82" s="29">
        <f t="shared" si="8"/>
        <v>0</v>
      </c>
      <c r="L82" s="13">
        <f t="shared" si="9"/>
        <v>0</v>
      </c>
      <c r="M82" s="13">
        <f t="shared" si="10"/>
        <v>0</v>
      </c>
      <c r="N82" s="13">
        <f t="shared" si="11"/>
        <v>0</v>
      </c>
      <c r="O82" s="13">
        <f t="shared" si="12"/>
        <v>0</v>
      </c>
      <c r="P82" s="13">
        <f t="shared" si="13"/>
        <v>0</v>
      </c>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row>
    <row r="83" spans="1:58" x14ac:dyDescent="0.35">
      <c r="A83" s="31" t="s">
        <v>8</v>
      </c>
      <c r="B83" s="4" t="s">
        <v>14</v>
      </c>
      <c r="C83" s="4" t="s">
        <v>98</v>
      </c>
      <c r="D83" s="5" t="s">
        <v>103</v>
      </c>
      <c r="E83" s="4" t="s">
        <v>34</v>
      </c>
      <c r="F83" s="4" t="s">
        <v>38</v>
      </c>
      <c r="G83" s="5" t="s">
        <v>213</v>
      </c>
      <c r="H83" s="4" t="s">
        <v>39</v>
      </c>
      <c r="I83" s="4" t="s">
        <v>63</v>
      </c>
      <c r="J83" s="129" t="str">
        <f t="shared" si="7"/>
        <v>non évalué</v>
      </c>
      <c r="K83" s="29">
        <f t="shared" si="8"/>
        <v>0</v>
      </c>
      <c r="L83" s="13">
        <f t="shared" si="9"/>
        <v>0</v>
      </c>
      <c r="M83" s="13">
        <f t="shared" si="10"/>
        <v>0</v>
      </c>
      <c r="N83" s="13">
        <f t="shared" si="11"/>
        <v>0</v>
      </c>
      <c r="O83" s="13">
        <f t="shared" si="12"/>
        <v>0</v>
      </c>
      <c r="P83" s="13">
        <f t="shared" si="13"/>
        <v>0</v>
      </c>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row>
    <row r="84" spans="1:58" ht="24" x14ac:dyDescent="0.35">
      <c r="A84" s="30" t="s">
        <v>8</v>
      </c>
      <c r="B84" s="20" t="s">
        <v>14</v>
      </c>
      <c r="C84" s="20" t="s">
        <v>99</v>
      </c>
      <c r="D84" s="21" t="s">
        <v>104</v>
      </c>
      <c r="E84" s="20" t="s">
        <v>34</v>
      </c>
      <c r="F84" s="20" t="s">
        <v>38</v>
      </c>
      <c r="G84" s="21" t="s">
        <v>214</v>
      </c>
      <c r="H84" s="20" t="s">
        <v>39</v>
      </c>
      <c r="I84" s="20" t="s">
        <v>62</v>
      </c>
      <c r="J84" s="128" t="str">
        <f t="shared" si="7"/>
        <v>non évalué</v>
      </c>
      <c r="K84" s="29">
        <f t="shared" si="8"/>
        <v>0</v>
      </c>
      <c r="L84" s="13">
        <f t="shared" si="9"/>
        <v>0</v>
      </c>
      <c r="M84" s="13">
        <f t="shared" si="10"/>
        <v>0</v>
      </c>
      <c r="N84" s="13">
        <f t="shared" si="11"/>
        <v>0</v>
      </c>
      <c r="O84" s="13">
        <f t="shared" si="12"/>
        <v>0</v>
      </c>
      <c r="P84" s="13">
        <f t="shared" si="13"/>
        <v>0</v>
      </c>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row>
    <row r="85" spans="1:58" ht="24" x14ac:dyDescent="0.35">
      <c r="A85" s="30" t="s">
        <v>8</v>
      </c>
      <c r="B85" s="20" t="s">
        <v>14</v>
      </c>
      <c r="C85" s="20" t="s">
        <v>99</v>
      </c>
      <c r="D85" s="21" t="s">
        <v>104</v>
      </c>
      <c r="E85" s="20" t="s">
        <v>34</v>
      </c>
      <c r="F85" s="20" t="s">
        <v>38</v>
      </c>
      <c r="G85" s="21" t="s">
        <v>215</v>
      </c>
      <c r="H85" s="20" t="s">
        <v>39</v>
      </c>
      <c r="I85" s="20" t="s">
        <v>62</v>
      </c>
      <c r="J85" s="128" t="str">
        <f t="shared" si="7"/>
        <v>non évalué</v>
      </c>
      <c r="K85" s="29">
        <f t="shared" si="8"/>
        <v>0</v>
      </c>
      <c r="L85" s="13">
        <f t="shared" si="9"/>
        <v>0</v>
      </c>
      <c r="M85" s="13">
        <f t="shared" si="10"/>
        <v>0</v>
      </c>
      <c r="N85" s="13">
        <f t="shared" si="11"/>
        <v>0</v>
      </c>
      <c r="O85" s="13">
        <f t="shared" si="12"/>
        <v>0</v>
      </c>
      <c r="P85" s="13">
        <f t="shared" si="13"/>
        <v>0</v>
      </c>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row>
    <row r="86" spans="1:58" ht="36" x14ac:dyDescent="0.35">
      <c r="A86" s="30" t="s">
        <v>8</v>
      </c>
      <c r="B86" s="20" t="s">
        <v>14</v>
      </c>
      <c r="C86" s="20" t="s">
        <v>99</v>
      </c>
      <c r="D86" s="21" t="s">
        <v>104</v>
      </c>
      <c r="E86" s="20" t="s">
        <v>34</v>
      </c>
      <c r="F86" s="20" t="s">
        <v>38</v>
      </c>
      <c r="G86" s="21" t="s">
        <v>216</v>
      </c>
      <c r="H86" s="20" t="s">
        <v>39</v>
      </c>
      <c r="I86" s="20" t="s">
        <v>62</v>
      </c>
      <c r="J86" s="128" t="str">
        <f t="shared" si="7"/>
        <v>non évalué</v>
      </c>
      <c r="K86" s="29">
        <f t="shared" si="8"/>
        <v>0</v>
      </c>
      <c r="L86" s="13">
        <f t="shared" si="9"/>
        <v>0</v>
      </c>
      <c r="M86" s="13">
        <f t="shared" si="10"/>
        <v>0</v>
      </c>
      <c r="N86" s="13">
        <f t="shared" si="11"/>
        <v>0</v>
      </c>
      <c r="O86" s="13">
        <f t="shared" si="12"/>
        <v>0</v>
      </c>
      <c r="P86" s="13">
        <f t="shared" si="13"/>
        <v>0</v>
      </c>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row>
    <row r="87" spans="1:58" ht="24" x14ac:dyDescent="0.35">
      <c r="A87" s="30" t="s">
        <v>8</v>
      </c>
      <c r="B87" s="20" t="s">
        <v>14</v>
      </c>
      <c r="C87" s="20" t="s">
        <v>99</v>
      </c>
      <c r="D87" s="21" t="s">
        <v>104</v>
      </c>
      <c r="E87" s="20" t="s">
        <v>34</v>
      </c>
      <c r="F87" s="20" t="s">
        <v>38</v>
      </c>
      <c r="G87" s="21" t="s">
        <v>217</v>
      </c>
      <c r="H87" s="20" t="s">
        <v>39</v>
      </c>
      <c r="I87" s="20" t="s">
        <v>63</v>
      </c>
      <c r="J87" s="128" t="str">
        <f t="shared" si="7"/>
        <v>non évalué</v>
      </c>
      <c r="K87" s="29">
        <f t="shared" si="8"/>
        <v>0</v>
      </c>
      <c r="L87" s="13">
        <f t="shared" si="9"/>
        <v>0</v>
      </c>
      <c r="M87" s="13">
        <f t="shared" si="10"/>
        <v>0</v>
      </c>
      <c r="N87" s="13">
        <f t="shared" si="11"/>
        <v>0</v>
      </c>
      <c r="O87" s="13">
        <f t="shared" si="12"/>
        <v>0</v>
      </c>
      <c r="P87" s="13">
        <f t="shared" si="13"/>
        <v>0</v>
      </c>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row>
    <row r="88" spans="1:58" ht="36" x14ac:dyDescent="0.35">
      <c r="A88" s="31" t="s">
        <v>8</v>
      </c>
      <c r="B88" s="4" t="s">
        <v>14</v>
      </c>
      <c r="C88" s="4" t="s">
        <v>100</v>
      </c>
      <c r="D88" s="5" t="s">
        <v>105</v>
      </c>
      <c r="E88" s="4" t="s">
        <v>34</v>
      </c>
      <c r="F88" s="4" t="s">
        <v>38</v>
      </c>
      <c r="G88" s="6" t="s">
        <v>218</v>
      </c>
      <c r="H88" s="4" t="s">
        <v>58</v>
      </c>
      <c r="I88" s="4" t="s">
        <v>63</v>
      </c>
      <c r="J88" s="129" t="str">
        <f t="shared" si="7"/>
        <v>non évalué</v>
      </c>
      <c r="K88" s="29">
        <f t="shared" si="8"/>
        <v>0</v>
      </c>
      <c r="L88" s="13">
        <f t="shared" si="9"/>
        <v>0</v>
      </c>
      <c r="M88" s="13">
        <f t="shared" si="10"/>
        <v>0</v>
      </c>
      <c r="N88" s="13">
        <f t="shared" si="11"/>
        <v>0</v>
      </c>
      <c r="O88" s="13">
        <f t="shared" si="12"/>
        <v>0</v>
      </c>
      <c r="P88" s="13">
        <f t="shared" si="13"/>
        <v>0</v>
      </c>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ht="24" x14ac:dyDescent="0.35">
      <c r="A89" s="31" t="s">
        <v>8</v>
      </c>
      <c r="B89" s="4" t="s">
        <v>14</v>
      </c>
      <c r="C89" s="4" t="s">
        <v>100</v>
      </c>
      <c r="D89" s="5" t="s">
        <v>105</v>
      </c>
      <c r="E89" s="4" t="s">
        <v>34</v>
      </c>
      <c r="F89" s="4" t="s">
        <v>38</v>
      </c>
      <c r="G89" s="6" t="s">
        <v>219</v>
      </c>
      <c r="H89" s="4" t="s">
        <v>58</v>
      </c>
      <c r="I89" s="4" t="s">
        <v>63</v>
      </c>
      <c r="J89" s="129" t="str">
        <f t="shared" si="7"/>
        <v>non évalué</v>
      </c>
      <c r="K89" s="29">
        <f t="shared" si="8"/>
        <v>0</v>
      </c>
      <c r="L89" s="13">
        <f t="shared" si="9"/>
        <v>0</v>
      </c>
      <c r="M89" s="13">
        <f t="shared" si="10"/>
        <v>0</v>
      </c>
      <c r="N89" s="13">
        <f t="shared" si="11"/>
        <v>0</v>
      </c>
      <c r="O89" s="13">
        <f t="shared" si="12"/>
        <v>0</v>
      </c>
      <c r="P89" s="13">
        <f t="shared" si="13"/>
        <v>0</v>
      </c>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row>
    <row r="90" spans="1:58" ht="24" x14ac:dyDescent="0.35">
      <c r="A90" s="31" t="s">
        <v>8</v>
      </c>
      <c r="B90" s="4" t="s">
        <v>14</v>
      </c>
      <c r="C90" s="4" t="s">
        <v>100</v>
      </c>
      <c r="D90" s="5" t="s">
        <v>105</v>
      </c>
      <c r="E90" s="4" t="s">
        <v>34</v>
      </c>
      <c r="F90" s="4" t="s">
        <v>38</v>
      </c>
      <c r="G90" s="6" t="s">
        <v>220</v>
      </c>
      <c r="H90" s="4" t="s">
        <v>58</v>
      </c>
      <c r="I90" s="4" t="s">
        <v>63</v>
      </c>
      <c r="J90" s="129" t="str">
        <f t="shared" si="7"/>
        <v>non évalué</v>
      </c>
      <c r="K90" s="29">
        <f t="shared" si="8"/>
        <v>0</v>
      </c>
      <c r="L90" s="13">
        <f t="shared" si="9"/>
        <v>0</v>
      </c>
      <c r="M90" s="13">
        <f t="shared" si="10"/>
        <v>0</v>
      </c>
      <c r="N90" s="13">
        <f t="shared" si="11"/>
        <v>0</v>
      </c>
      <c r="O90" s="13">
        <f t="shared" si="12"/>
        <v>0</v>
      </c>
      <c r="P90" s="13">
        <f t="shared" si="13"/>
        <v>0</v>
      </c>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row>
    <row r="91" spans="1:58" ht="24" x14ac:dyDescent="0.35">
      <c r="A91" s="31" t="s">
        <v>8</v>
      </c>
      <c r="B91" s="4" t="s">
        <v>14</v>
      </c>
      <c r="C91" s="4" t="s">
        <v>100</v>
      </c>
      <c r="D91" s="5" t="s">
        <v>105</v>
      </c>
      <c r="E91" s="4" t="s">
        <v>34</v>
      </c>
      <c r="F91" s="4" t="s">
        <v>38</v>
      </c>
      <c r="G91" s="6" t="s">
        <v>221</v>
      </c>
      <c r="H91" s="4" t="s">
        <v>58</v>
      </c>
      <c r="I91" s="4" t="s">
        <v>62</v>
      </c>
      <c r="J91" s="129" t="str">
        <f t="shared" si="7"/>
        <v>non évalué</v>
      </c>
      <c r="K91" s="29">
        <f t="shared" si="8"/>
        <v>0</v>
      </c>
      <c r="L91" s="13">
        <f t="shared" si="9"/>
        <v>0</v>
      </c>
      <c r="M91" s="13">
        <f t="shared" si="10"/>
        <v>0</v>
      </c>
      <c r="N91" s="13">
        <f t="shared" si="11"/>
        <v>0</v>
      </c>
      <c r="O91" s="13">
        <f t="shared" si="12"/>
        <v>0</v>
      </c>
      <c r="P91" s="13">
        <f t="shared" si="13"/>
        <v>0</v>
      </c>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row>
    <row r="92" spans="1:58" ht="36" x14ac:dyDescent="0.35">
      <c r="A92" s="30" t="s">
        <v>8</v>
      </c>
      <c r="B92" s="20" t="s">
        <v>14</v>
      </c>
      <c r="C92" s="20" t="s">
        <v>101</v>
      </c>
      <c r="D92" s="21" t="s">
        <v>107</v>
      </c>
      <c r="E92" s="20" t="s">
        <v>34</v>
      </c>
      <c r="F92" s="20" t="s">
        <v>38</v>
      </c>
      <c r="G92" s="28" t="s">
        <v>222</v>
      </c>
      <c r="H92" s="20" t="s">
        <v>58</v>
      </c>
      <c r="I92" s="20" t="s">
        <v>63</v>
      </c>
      <c r="J92" s="128" t="str">
        <f t="shared" si="7"/>
        <v>non évalué</v>
      </c>
      <c r="K92" s="29">
        <f t="shared" si="8"/>
        <v>0</v>
      </c>
      <c r="L92" s="13">
        <f t="shared" si="9"/>
        <v>0</v>
      </c>
      <c r="M92" s="13">
        <f t="shared" si="10"/>
        <v>0</v>
      </c>
      <c r="N92" s="13">
        <f t="shared" si="11"/>
        <v>0</v>
      </c>
      <c r="O92" s="13">
        <f t="shared" si="12"/>
        <v>0</v>
      </c>
      <c r="P92" s="13">
        <f t="shared" si="13"/>
        <v>0</v>
      </c>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row>
    <row r="93" spans="1:58" ht="36" x14ac:dyDescent="0.35">
      <c r="A93" s="30" t="s">
        <v>8</v>
      </c>
      <c r="B93" s="20" t="s">
        <v>14</v>
      </c>
      <c r="C93" s="20" t="s">
        <v>101</v>
      </c>
      <c r="D93" s="21" t="s">
        <v>107</v>
      </c>
      <c r="E93" s="20" t="s">
        <v>34</v>
      </c>
      <c r="F93" s="20" t="s">
        <v>38</v>
      </c>
      <c r="G93" s="28" t="s">
        <v>223</v>
      </c>
      <c r="H93" s="20" t="s">
        <v>58</v>
      </c>
      <c r="I93" s="20" t="s">
        <v>63</v>
      </c>
      <c r="J93" s="128" t="str">
        <f t="shared" si="7"/>
        <v>non évalué</v>
      </c>
      <c r="K93" s="29">
        <f t="shared" si="8"/>
        <v>0</v>
      </c>
      <c r="L93" s="13">
        <f t="shared" si="9"/>
        <v>0</v>
      </c>
      <c r="M93" s="13">
        <f t="shared" si="10"/>
        <v>0</v>
      </c>
      <c r="N93" s="13">
        <f t="shared" si="11"/>
        <v>0</v>
      </c>
      <c r="O93" s="13">
        <f t="shared" si="12"/>
        <v>0</v>
      </c>
      <c r="P93" s="13">
        <f t="shared" si="13"/>
        <v>0</v>
      </c>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row>
    <row r="94" spans="1:58" ht="36" x14ac:dyDescent="0.35">
      <c r="A94" s="30" t="s">
        <v>8</v>
      </c>
      <c r="B94" s="20" t="s">
        <v>14</v>
      </c>
      <c r="C94" s="20" t="s">
        <v>101</v>
      </c>
      <c r="D94" s="21" t="s">
        <v>107</v>
      </c>
      <c r="E94" s="20" t="s">
        <v>34</v>
      </c>
      <c r="F94" s="20" t="s">
        <v>38</v>
      </c>
      <c r="G94" s="28" t="s">
        <v>224</v>
      </c>
      <c r="H94" s="20" t="s">
        <v>58</v>
      </c>
      <c r="I94" s="20" t="s">
        <v>63</v>
      </c>
      <c r="J94" s="128" t="str">
        <f t="shared" si="7"/>
        <v>non évalué</v>
      </c>
      <c r="K94" s="29">
        <f t="shared" si="8"/>
        <v>0</v>
      </c>
      <c r="L94" s="13">
        <f t="shared" si="9"/>
        <v>0</v>
      </c>
      <c r="M94" s="13">
        <f t="shared" si="10"/>
        <v>0</v>
      </c>
      <c r="N94" s="13">
        <f t="shared" si="11"/>
        <v>0</v>
      </c>
      <c r="O94" s="13">
        <f t="shared" si="12"/>
        <v>0</v>
      </c>
      <c r="P94" s="13">
        <f t="shared" si="13"/>
        <v>0</v>
      </c>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row>
    <row r="95" spans="1:58" ht="36" x14ac:dyDescent="0.35">
      <c r="A95" s="30" t="s">
        <v>8</v>
      </c>
      <c r="B95" s="20" t="s">
        <v>14</v>
      </c>
      <c r="C95" s="20" t="s">
        <v>101</v>
      </c>
      <c r="D95" s="21" t="s">
        <v>107</v>
      </c>
      <c r="E95" s="20" t="s">
        <v>34</v>
      </c>
      <c r="F95" s="20" t="s">
        <v>38</v>
      </c>
      <c r="G95" s="28" t="s">
        <v>225</v>
      </c>
      <c r="H95" s="20" t="s">
        <v>58</v>
      </c>
      <c r="I95" s="20" t="s">
        <v>62</v>
      </c>
      <c r="J95" s="128" t="str">
        <f t="shared" si="7"/>
        <v>non évalué</v>
      </c>
      <c r="K95" s="29">
        <f t="shared" si="8"/>
        <v>0</v>
      </c>
      <c r="L95" s="13">
        <f t="shared" si="9"/>
        <v>0</v>
      </c>
      <c r="M95" s="13">
        <f t="shared" si="10"/>
        <v>0</v>
      </c>
      <c r="N95" s="13">
        <f t="shared" si="11"/>
        <v>0</v>
      </c>
      <c r="O95" s="13">
        <f t="shared" si="12"/>
        <v>0</v>
      </c>
      <c r="P95" s="13">
        <f t="shared" si="13"/>
        <v>0</v>
      </c>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row>
    <row r="96" spans="1:58" ht="24" x14ac:dyDescent="0.35">
      <c r="A96" s="31" t="s">
        <v>8</v>
      </c>
      <c r="B96" s="4" t="s">
        <v>14</v>
      </c>
      <c r="C96" s="4" t="s">
        <v>102</v>
      </c>
      <c r="D96" s="5" t="s">
        <v>109</v>
      </c>
      <c r="E96" s="4" t="s">
        <v>26</v>
      </c>
      <c r="F96" s="4" t="s">
        <v>38</v>
      </c>
      <c r="G96" s="6" t="s">
        <v>226</v>
      </c>
      <c r="H96" s="4" t="s">
        <v>39</v>
      </c>
      <c r="I96" s="4" t="s">
        <v>62</v>
      </c>
      <c r="J96" s="129" t="str">
        <f t="shared" si="7"/>
        <v>non évalué</v>
      </c>
      <c r="K96" s="29">
        <f t="shared" si="8"/>
        <v>0</v>
      </c>
      <c r="L96" s="13">
        <f t="shared" si="9"/>
        <v>0</v>
      </c>
      <c r="M96" s="13">
        <f t="shared" si="10"/>
        <v>0</v>
      </c>
      <c r="N96" s="13">
        <f t="shared" si="11"/>
        <v>0</v>
      </c>
      <c r="O96" s="13">
        <f t="shared" si="12"/>
        <v>0</v>
      </c>
      <c r="P96" s="13">
        <f t="shared" si="13"/>
        <v>0</v>
      </c>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row>
    <row r="97" spans="1:58" ht="24" x14ac:dyDescent="0.35">
      <c r="A97" s="31" t="s">
        <v>8</v>
      </c>
      <c r="B97" s="4" t="s">
        <v>14</v>
      </c>
      <c r="C97" s="4" t="s">
        <v>102</v>
      </c>
      <c r="D97" s="5" t="s">
        <v>109</v>
      </c>
      <c r="E97" s="4" t="s">
        <v>26</v>
      </c>
      <c r="F97" s="4" t="s">
        <v>38</v>
      </c>
      <c r="G97" s="6" t="s">
        <v>227</v>
      </c>
      <c r="H97" s="4" t="s">
        <v>39</v>
      </c>
      <c r="I97" s="4" t="s">
        <v>62</v>
      </c>
      <c r="J97" s="129" t="str">
        <f t="shared" si="7"/>
        <v>non évalué</v>
      </c>
      <c r="K97" s="29">
        <f t="shared" si="8"/>
        <v>0</v>
      </c>
      <c r="L97" s="13">
        <f t="shared" si="9"/>
        <v>0</v>
      </c>
      <c r="M97" s="13">
        <f t="shared" si="10"/>
        <v>0</v>
      </c>
      <c r="N97" s="13">
        <f t="shared" si="11"/>
        <v>0</v>
      </c>
      <c r="O97" s="13">
        <f t="shared" si="12"/>
        <v>0</v>
      </c>
      <c r="P97" s="13">
        <f t="shared" si="13"/>
        <v>0</v>
      </c>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row>
    <row r="98" spans="1:58" ht="24" x14ac:dyDescent="0.35">
      <c r="A98" s="31" t="s">
        <v>8</v>
      </c>
      <c r="B98" s="4" t="s">
        <v>14</v>
      </c>
      <c r="C98" s="4" t="s">
        <v>102</v>
      </c>
      <c r="D98" s="5" t="s">
        <v>109</v>
      </c>
      <c r="E98" s="4" t="s">
        <v>26</v>
      </c>
      <c r="F98" s="4" t="s">
        <v>38</v>
      </c>
      <c r="G98" s="6" t="s">
        <v>228</v>
      </c>
      <c r="H98" s="4" t="s">
        <v>58</v>
      </c>
      <c r="I98" s="4" t="s">
        <v>63</v>
      </c>
      <c r="J98" s="129" t="str">
        <f t="shared" si="7"/>
        <v>non évalué</v>
      </c>
      <c r="K98" s="29">
        <f t="shared" si="8"/>
        <v>0</v>
      </c>
      <c r="L98" s="13">
        <f t="shared" si="9"/>
        <v>0</v>
      </c>
      <c r="M98" s="13">
        <f t="shared" si="10"/>
        <v>0</v>
      </c>
      <c r="N98" s="13">
        <f t="shared" si="11"/>
        <v>0</v>
      </c>
      <c r="O98" s="13">
        <f t="shared" si="12"/>
        <v>0</v>
      </c>
      <c r="P98" s="13">
        <f t="shared" si="13"/>
        <v>0</v>
      </c>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row>
    <row r="99" spans="1:58" ht="24" x14ac:dyDescent="0.35">
      <c r="A99" s="31" t="s">
        <v>8</v>
      </c>
      <c r="B99" s="4" t="s">
        <v>14</v>
      </c>
      <c r="C99" s="4" t="s">
        <v>102</v>
      </c>
      <c r="D99" s="5" t="s">
        <v>109</v>
      </c>
      <c r="E99" s="4" t="s">
        <v>26</v>
      </c>
      <c r="F99" s="4" t="s">
        <v>38</v>
      </c>
      <c r="G99" s="6" t="s">
        <v>229</v>
      </c>
      <c r="H99" s="4" t="s">
        <v>58</v>
      </c>
      <c r="I99" s="4" t="s">
        <v>63</v>
      </c>
      <c r="J99" s="129" t="str">
        <f t="shared" si="7"/>
        <v>non évalué</v>
      </c>
      <c r="K99" s="29">
        <f t="shared" si="8"/>
        <v>0</v>
      </c>
      <c r="L99" s="13">
        <f t="shared" si="9"/>
        <v>0</v>
      </c>
      <c r="M99" s="13">
        <f t="shared" si="10"/>
        <v>0</v>
      </c>
      <c r="N99" s="13">
        <f t="shared" si="11"/>
        <v>0</v>
      </c>
      <c r="O99" s="13">
        <f t="shared" si="12"/>
        <v>0</v>
      </c>
      <c r="P99" s="13">
        <f t="shared" si="13"/>
        <v>0</v>
      </c>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row>
    <row r="100" spans="1:58" ht="36" x14ac:dyDescent="0.35">
      <c r="A100" s="30" t="s">
        <v>8</v>
      </c>
      <c r="B100" s="20" t="s">
        <v>14</v>
      </c>
      <c r="C100" s="20" t="s">
        <v>106</v>
      </c>
      <c r="D100" s="21" t="s">
        <v>111</v>
      </c>
      <c r="E100" s="20" t="s">
        <v>28</v>
      </c>
      <c r="F100" s="20" t="s">
        <v>38</v>
      </c>
      <c r="G100" s="28" t="s">
        <v>230</v>
      </c>
      <c r="H100" s="20" t="s">
        <v>39</v>
      </c>
      <c r="I100" s="20" t="s">
        <v>62</v>
      </c>
      <c r="J100" s="128" t="str">
        <f t="shared" si="7"/>
        <v>non évalué</v>
      </c>
      <c r="K100" s="29">
        <f t="shared" si="8"/>
        <v>0</v>
      </c>
      <c r="L100" s="13">
        <f t="shared" si="9"/>
        <v>0</v>
      </c>
      <c r="M100" s="13">
        <f t="shared" si="10"/>
        <v>0</v>
      </c>
      <c r="N100" s="13">
        <f t="shared" si="11"/>
        <v>0</v>
      </c>
      <c r="O100" s="13">
        <f t="shared" si="12"/>
        <v>0</v>
      </c>
      <c r="P100" s="13">
        <f t="shared" si="13"/>
        <v>0</v>
      </c>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row>
    <row r="101" spans="1:58" ht="24" x14ac:dyDescent="0.35">
      <c r="A101" s="30" t="s">
        <v>8</v>
      </c>
      <c r="B101" s="20" t="s">
        <v>14</v>
      </c>
      <c r="C101" s="20" t="s">
        <v>106</v>
      </c>
      <c r="D101" s="21" t="s">
        <v>111</v>
      </c>
      <c r="E101" s="20" t="s">
        <v>28</v>
      </c>
      <c r="F101" s="20" t="s">
        <v>38</v>
      </c>
      <c r="G101" s="28" t="s">
        <v>231</v>
      </c>
      <c r="H101" s="20" t="s">
        <v>39</v>
      </c>
      <c r="I101" s="20" t="s">
        <v>62</v>
      </c>
      <c r="J101" s="128" t="str">
        <f t="shared" si="7"/>
        <v>non évalué</v>
      </c>
      <c r="K101" s="29">
        <f t="shared" si="8"/>
        <v>0</v>
      </c>
      <c r="L101" s="13">
        <f t="shared" si="9"/>
        <v>0</v>
      </c>
      <c r="M101" s="13">
        <f t="shared" si="10"/>
        <v>0</v>
      </c>
      <c r="N101" s="13">
        <f t="shared" si="11"/>
        <v>0</v>
      </c>
      <c r="O101" s="13">
        <f t="shared" si="12"/>
        <v>0</v>
      </c>
      <c r="P101" s="13">
        <f t="shared" si="13"/>
        <v>0</v>
      </c>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row>
    <row r="102" spans="1:58" ht="24" x14ac:dyDescent="0.35">
      <c r="A102" s="30" t="s">
        <v>8</v>
      </c>
      <c r="B102" s="20" t="s">
        <v>14</v>
      </c>
      <c r="C102" s="20" t="s">
        <v>106</v>
      </c>
      <c r="D102" s="21" t="s">
        <v>111</v>
      </c>
      <c r="E102" s="20" t="s">
        <v>28</v>
      </c>
      <c r="F102" s="20" t="s">
        <v>38</v>
      </c>
      <c r="G102" s="28" t="s">
        <v>232</v>
      </c>
      <c r="H102" s="20" t="s">
        <v>39</v>
      </c>
      <c r="I102" s="20" t="s">
        <v>62</v>
      </c>
      <c r="J102" s="128" t="str">
        <f t="shared" si="7"/>
        <v>non évalué</v>
      </c>
      <c r="K102" s="29">
        <f t="shared" si="8"/>
        <v>0</v>
      </c>
      <c r="L102" s="13">
        <f t="shared" si="9"/>
        <v>0</v>
      </c>
      <c r="M102" s="13">
        <f t="shared" si="10"/>
        <v>0</v>
      </c>
      <c r="N102" s="13">
        <f t="shared" si="11"/>
        <v>0</v>
      </c>
      <c r="O102" s="13">
        <f t="shared" si="12"/>
        <v>0</v>
      </c>
      <c r="P102" s="13">
        <f t="shared" si="13"/>
        <v>0</v>
      </c>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row>
    <row r="103" spans="1:58" ht="24" x14ac:dyDescent="0.35">
      <c r="A103" s="30" t="s">
        <v>8</v>
      </c>
      <c r="B103" s="20" t="s">
        <v>14</v>
      </c>
      <c r="C103" s="20" t="s">
        <v>106</v>
      </c>
      <c r="D103" s="21" t="s">
        <v>111</v>
      </c>
      <c r="E103" s="20" t="s">
        <v>28</v>
      </c>
      <c r="F103" s="20" t="s">
        <v>38</v>
      </c>
      <c r="G103" s="28" t="s">
        <v>233</v>
      </c>
      <c r="H103" s="20" t="s">
        <v>39</v>
      </c>
      <c r="I103" s="20" t="s">
        <v>63</v>
      </c>
      <c r="J103" s="128" t="str">
        <f t="shared" si="7"/>
        <v>non évalué</v>
      </c>
      <c r="K103" s="29">
        <f t="shared" si="8"/>
        <v>0</v>
      </c>
      <c r="L103" s="13">
        <f t="shared" si="9"/>
        <v>0</v>
      </c>
      <c r="M103" s="13">
        <f t="shared" si="10"/>
        <v>0</v>
      </c>
      <c r="N103" s="13">
        <f t="shared" si="11"/>
        <v>0</v>
      </c>
      <c r="O103" s="13">
        <f t="shared" si="12"/>
        <v>0</v>
      </c>
      <c r="P103" s="13">
        <f t="shared" si="13"/>
        <v>0</v>
      </c>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row>
    <row r="104" spans="1:58" ht="24" x14ac:dyDescent="0.35">
      <c r="A104" s="30" t="s">
        <v>8</v>
      </c>
      <c r="B104" s="20" t="s">
        <v>14</v>
      </c>
      <c r="C104" s="20" t="s">
        <v>106</v>
      </c>
      <c r="D104" s="21" t="s">
        <v>111</v>
      </c>
      <c r="E104" s="20" t="s">
        <v>28</v>
      </c>
      <c r="F104" s="20" t="s">
        <v>38</v>
      </c>
      <c r="G104" s="28" t="s">
        <v>234</v>
      </c>
      <c r="H104" s="20" t="s">
        <v>39</v>
      </c>
      <c r="I104" s="20" t="s">
        <v>63</v>
      </c>
      <c r="J104" s="128" t="str">
        <f t="shared" si="7"/>
        <v>non évalué</v>
      </c>
      <c r="K104" s="29">
        <f t="shared" si="8"/>
        <v>0</v>
      </c>
      <c r="L104" s="13">
        <f t="shared" si="9"/>
        <v>0</v>
      </c>
      <c r="M104" s="13">
        <f t="shared" si="10"/>
        <v>0</v>
      </c>
      <c r="N104" s="13">
        <f t="shared" si="11"/>
        <v>0</v>
      </c>
      <c r="O104" s="13">
        <f t="shared" si="12"/>
        <v>0</v>
      </c>
      <c r="P104" s="13">
        <f t="shared" si="13"/>
        <v>0</v>
      </c>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row>
    <row r="105" spans="1:58" ht="36" x14ac:dyDescent="0.35">
      <c r="A105" s="31" t="s">
        <v>8</v>
      </c>
      <c r="B105" s="4" t="s">
        <v>14</v>
      </c>
      <c r="C105" s="4" t="s">
        <v>108</v>
      </c>
      <c r="D105" s="5" t="s">
        <v>114</v>
      </c>
      <c r="E105" s="4" t="s">
        <v>32</v>
      </c>
      <c r="F105" s="4" t="s">
        <v>38</v>
      </c>
      <c r="G105" s="6" t="s">
        <v>235</v>
      </c>
      <c r="H105" s="4" t="s">
        <v>39</v>
      </c>
      <c r="I105" s="4" t="s">
        <v>62</v>
      </c>
      <c r="J105" s="129" t="str">
        <f t="shared" si="7"/>
        <v>non évalué</v>
      </c>
      <c r="K105" s="29">
        <f t="shared" si="8"/>
        <v>0</v>
      </c>
      <c r="L105" s="13">
        <f t="shared" si="9"/>
        <v>0</v>
      </c>
      <c r="M105" s="13">
        <f t="shared" si="10"/>
        <v>0</v>
      </c>
      <c r="N105" s="13">
        <f t="shared" si="11"/>
        <v>0</v>
      </c>
      <c r="O105" s="13">
        <f t="shared" si="12"/>
        <v>0</v>
      </c>
      <c r="P105" s="13">
        <f t="shared" si="13"/>
        <v>0</v>
      </c>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row>
    <row r="106" spans="1:58" ht="36" x14ac:dyDescent="0.35">
      <c r="A106" s="31" t="s">
        <v>8</v>
      </c>
      <c r="B106" s="4" t="s">
        <v>14</v>
      </c>
      <c r="C106" s="4" t="s">
        <v>108</v>
      </c>
      <c r="D106" s="5" t="s">
        <v>114</v>
      </c>
      <c r="E106" s="4" t="s">
        <v>32</v>
      </c>
      <c r="F106" s="4" t="s">
        <v>38</v>
      </c>
      <c r="G106" s="6" t="s">
        <v>236</v>
      </c>
      <c r="H106" s="4" t="s">
        <v>39</v>
      </c>
      <c r="I106" s="4" t="s">
        <v>62</v>
      </c>
      <c r="J106" s="129" t="str">
        <f t="shared" si="7"/>
        <v>non évalué</v>
      </c>
      <c r="K106" s="29">
        <f t="shared" si="8"/>
        <v>0</v>
      </c>
      <c r="L106" s="13">
        <f t="shared" si="9"/>
        <v>0</v>
      </c>
      <c r="M106" s="13">
        <f t="shared" si="10"/>
        <v>0</v>
      </c>
      <c r="N106" s="13">
        <f t="shared" si="11"/>
        <v>0</v>
      </c>
      <c r="O106" s="13">
        <f t="shared" si="12"/>
        <v>0</v>
      </c>
      <c r="P106" s="13">
        <f t="shared" si="13"/>
        <v>0</v>
      </c>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row>
    <row r="107" spans="1:58" ht="36" x14ac:dyDescent="0.35">
      <c r="A107" s="31" t="s">
        <v>8</v>
      </c>
      <c r="B107" s="4" t="s">
        <v>14</v>
      </c>
      <c r="C107" s="4" t="s">
        <v>108</v>
      </c>
      <c r="D107" s="5" t="s">
        <v>114</v>
      </c>
      <c r="E107" s="4" t="s">
        <v>32</v>
      </c>
      <c r="F107" s="4" t="s">
        <v>38</v>
      </c>
      <c r="G107" s="6" t="s">
        <v>237</v>
      </c>
      <c r="H107" s="4" t="s">
        <v>39</v>
      </c>
      <c r="I107" s="4" t="s">
        <v>63</v>
      </c>
      <c r="J107" s="129" t="str">
        <f t="shared" si="7"/>
        <v>non évalué</v>
      </c>
      <c r="K107" s="29">
        <f t="shared" si="8"/>
        <v>0</v>
      </c>
      <c r="L107" s="13">
        <f t="shared" si="9"/>
        <v>0</v>
      </c>
      <c r="M107" s="13">
        <f t="shared" si="10"/>
        <v>0</v>
      </c>
      <c r="N107" s="13">
        <f t="shared" si="11"/>
        <v>0</v>
      </c>
      <c r="O107" s="13">
        <f t="shared" si="12"/>
        <v>0</v>
      </c>
      <c r="P107" s="13">
        <f t="shared" si="13"/>
        <v>0</v>
      </c>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row>
    <row r="108" spans="1:58" ht="36" x14ac:dyDescent="0.35">
      <c r="A108" s="31" t="s">
        <v>8</v>
      </c>
      <c r="B108" s="4" t="s">
        <v>14</v>
      </c>
      <c r="C108" s="4" t="s">
        <v>108</v>
      </c>
      <c r="D108" s="5" t="s">
        <v>114</v>
      </c>
      <c r="E108" s="4" t="s">
        <v>32</v>
      </c>
      <c r="F108" s="4" t="s">
        <v>38</v>
      </c>
      <c r="G108" s="6" t="s">
        <v>238</v>
      </c>
      <c r="H108" s="4" t="s">
        <v>39</v>
      </c>
      <c r="I108" s="4" t="s">
        <v>63</v>
      </c>
      <c r="J108" s="129" t="str">
        <f t="shared" si="7"/>
        <v>non évalué</v>
      </c>
      <c r="K108" s="29">
        <f t="shared" si="8"/>
        <v>0</v>
      </c>
      <c r="L108" s="13">
        <f t="shared" si="9"/>
        <v>0</v>
      </c>
      <c r="M108" s="13">
        <f t="shared" si="10"/>
        <v>0</v>
      </c>
      <c r="N108" s="13">
        <f t="shared" si="11"/>
        <v>0</v>
      </c>
      <c r="O108" s="13">
        <f t="shared" si="12"/>
        <v>0</v>
      </c>
      <c r="P108" s="13">
        <f t="shared" si="13"/>
        <v>0</v>
      </c>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row>
    <row r="109" spans="1:58" ht="36" x14ac:dyDescent="0.35">
      <c r="A109" s="30" t="s">
        <v>8</v>
      </c>
      <c r="B109" s="20" t="s">
        <v>14</v>
      </c>
      <c r="C109" s="20" t="s">
        <v>110</v>
      </c>
      <c r="D109" s="21" t="s">
        <v>115</v>
      </c>
      <c r="E109" s="20" t="s">
        <v>30</v>
      </c>
      <c r="F109" s="20" t="s">
        <v>38</v>
      </c>
      <c r="G109" s="28" t="s">
        <v>239</v>
      </c>
      <c r="H109" s="20" t="s">
        <v>39</v>
      </c>
      <c r="I109" s="20" t="s">
        <v>62</v>
      </c>
      <c r="J109" s="128" t="str">
        <f t="shared" si="7"/>
        <v>non évalué</v>
      </c>
      <c r="K109" s="29">
        <f t="shared" si="8"/>
        <v>0</v>
      </c>
      <c r="L109" s="13">
        <f t="shared" si="9"/>
        <v>0</v>
      </c>
      <c r="M109" s="13">
        <f t="shared" si="10"/>
        <v>0</v>
      </c>
      <c r="N109" s="13">
        <f t="shared" si="11"/>
        <v>0</v>
      </c>
      <c r="O109" s="13">
        <f t="shared" si="12"/>
        <v>0</v>
      </c>
      <c r="P109" s="13">
        <f t="shared" si="13"/>
        <v>0</v>
      </c>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row>
    <row r="110" spans="1:58" ht="36" x14ac:dyDescent="0.35">
      <c r="A110" s="30" t="s">
        <v>8</v>
      </c>
      <c r="B110" s="20" t="s">
        <v>14</v>
      </c>
      <c r="C110" s="20" t="s">
        <v>110</v>
      </c>
      <c r="D110" s="21" t="s">
        <v>115</v>
      </c>
      <c r="E110" s="20" t="s">
        <v>30</v>
      </c>
      <c r="F110" s="20" t="s">
        <v>38</v>
      </c>
      <c r="G110" s="28" t="s">
        <v>240</v>
      </c>
      <c r="H110" s="20" t="s">
        <v>39</v>
      </c>
      <c r="I110" s="20" t="s">
        <v>63</v>
      </c>
      <c r="J110" s="128" t="str">
        <f t="shared" si="7"/>
        <v>non évalué</v>
      </c>
      <c r="K110" s="29">
        <f t="shared" si="8"/>
        <v>0</v>
      </c>
      <c r="L110" s="13">
        <f t="shared" si="9"/>
        <v>0</v>
      </c>
      <c r="M110" s="13">
        <f t="shared" si="10"/>
        <v>0</v>
      </c>
      <c r="N110" s="13">
        <f t="shared" si="11"/>
        <v>0</v>
      </c>
      <c r="O110" s="13">
        <f t="shared" si="12"/>
        <v>0</v>
      </c>
      <c r="P110" s="13">
        <f t="shared" si="13"/>
        <v>0</v>
      </c>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row>
    <row r="111" spans="1:58" ht="36" x14ac:dyDescent="0.35">
      <c r="A111" s="30" t="s">
        <v>8</v>
      </c>
      <c r="B111" s="20" t="s">
        <v>14</v>
      </c>
      <c r="C111" s="20" t="s">
        <v>110</v>
      </c>
      <c r="D111" s="21" t="s">
        <v>115</v>
      </c>
      <c r="E111" s="20" t="s">
        <v>30</v>
      </c>
      <c r="F111" s="20" t="s">
        <v>38</v>
      </c>
      <c r="G111" s="28" t="s">
        <v>241</v>
      </c>
      <c r="H111" s="20" t="s">
        <v>58</v>
      </c>
      <c r="I111" s="20" t="s">
        <v>63</v>
      </c>
      <c r="J111" s="128" t="str">
        <f t="shared" si="7"/>
        <v>non évalué</v>
      </c>
      <c r="K111" s="29">
        <f t="shared" si="8"/>
        <v>0</v>
      </c>
      <c r="L111" s="13">
        <f t="shared" si="9"/>
        <v>0</v>
      </c>
      <c r="M111" s="13">
        <f t="shared" si="10"/>
        <v>0</v>
      </c>
      <c r="N111" s="13">
        <f t="shared" si="11"/>
        <v>0</v>
      </c>
      <c r="O111" s="13">
        <f t="shared" si="12"/>
        <v>0</v>
      </c>
      <c r="P111" s="13">
        <f t="shared" si="13"/>
        <v>0</v>
      </c>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row>
    <row r="112" spans="1:58" ht="36" x14ac:dyDescent="0.35">
      <c r="A112" s="30" t="s">
        <v>8</v>
      </c>
      <c r="B112" s="20" t="s">
        <v>14</v>
      </c>
      <c r="C112" s="20" t="s">
        <v>110</v>
      </c>
      <c r="D112" s="21" t="s">
        <v>115</v>
      </c>
      <c r="E112" s="20" t="s">
        <v>30</v>
      </c>
      <c r="F112" s="20" t="s">
        <v>38</v>
      </c>
      <c r="G112" s="28" t="s">
        <v>242</v>
      </c>
      <c r="H112" s="20" t="s">
        <v>58</v>
      </c>
      <c r="I112" s="20" t="s">
        <v>63</v>
      </c>
      <c r="J112" s="128" t="str">
        <f t="shared" si="7"/>
        <v>non évalué</v>
      </c>
      <c r="K112" s="29">
        <f t="shared" si="8"/>
        <v>0</v>
      </c>
      <c r="L112" s="13">
        <f t="shared" si="9"/>
        <v>0</v>
      </c>
      <c r="M112" s="13">
        <f t="shared" si="10"/>
        <v>0</v>
      </c>
      <c r="N112" s="13">
        <f t="shared" si="11"/>
        <v>0</v>
      </c>
      <c r="O112" s="13">
        <f t="shared" si="12"/>
        <v>0</v>
      </c>
      <c r="P112" s="13">
        <f t="shared" si="13"/>
        <v>0</v>
      </c>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row>
    <row r="113" spans="1:58" ht="36" x14ac:dyDescent="0.35">
      <c r="A113" s="30" t="s">
        <v>8</v>
      </c>
      <c r="B113" s="20" t="s">
        <v>14</v>
      </c>
      <c r="C113" s="20" t="s">
        <v>110</v>
      </c>
      <c r="D113" s="21" t="s">
        <v>115</v>
      </c>
      <c r="E113" s="20" t="s">
        <v>30</v>
      </c>
      <c r="F113" s="20" t="s">
        <v>38</v>
      </c>
      <c r="G113" s="28" t="s">
        <v>243</v>
      </c>
      <c r="H113" s="20" t="s">
        <v>58</v>
      </c>
      <c r="I113" s="20" t="s">
        <v>63</v>
      </c>
      <c r="J113" s="128" t="str">
        <f t="shared" si="7"/>
        <v>non évalué</v>
      </c>
      <c r="K113" s="29">
        <f t="shared" si="8"/>
        <v>0</v>
      </c>
      <c r="L113" s="13">
        <f t="shared" si="9"/>
        <v>0</v>
      </c>
      <c r="M113" s="13">
        <f t="shared" si="10"/>
        <v>0</v>
      </c>
      <c r="N113" s="13">
        <f t="shared" si="11"/>
        <v>0</v>
      </c>
      <c r="O113" s="13">
        <f t="shared" si="12"/>
        <v>0</v>
      </c>
      <c r="P113" s="13">
        <f t="shared" si="13"/>
        <v>0</v>
      </c>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row>
    <row r="114" spans="1:58" ht="48" x14ac:dyDescent="0.35">
      <c r="A114" s="30" t="s">
        <v>8</v>
      </c>
      <c r="B114" s="20" t="s">
        <v>14</v>
      </c>
      <c r="C114" s="20" t="s">
        <v>110</v>
      </c>
      <c r="D114" s="21" t="s">
        <v>115</v>
      </c>
      <c r="E114" s="20" t="s">
        <v>30</v>
      </c>
      <c r="F114" s="20" t="s">
        <v>38</v>
      </c>
      <c r="G114" s="28" t="s">
        <v>244</v>
      </c>
      <c r="H114" s="20" t="s">
        <v>53</v>
      </c>
      <c r="I114" s="20" t="s">
        <v>61</v>
      </c>
      <c r="J114" s="128" t="str">
        <f t="shared" si="7"/>
        <v>non évalué</v>
      </c>
      <c r="K114" s="29">
        <f t="shared" si="8"/>
        <v>0</v>
      </c>
      <c r="L114" s="13">
        <f t="shared" si="9"/>
        <v>0</v>
      </c>
      <c r="M114" s="13">
        <f t="shared" si="10"/>
        <v>0</v>
      </c>
      <c r="N114" s="13">
        <f t="shared" si="11"/>
        <v>0</v>
      </c>
      <c r="O114" s="13">
        <f t="shared" si="12"/>
        <v>0</v>
      </c>
      <c r="P114" s="13">
        <f t="shared" si="13"/>
        <v>0</v>
      </c>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row>
    <row r="115" spans="1:58" ht="36" x14ac:dyDescent="0.35">
      <c r="A115" s="31" t="s">
        <v>8</v>
      </c>
      <c r="B115" s="4" t="s">
        <v>14</v>
      </c>
      <c r="C115" s="4" t="s">
        <v>112</v>
      </c>
      <c r="D115" s="5" t="s">
        <v>117</v>
      </c>
      <c r="E115" s="4" t="s">
        <v>34</v>
      </c>
      <c r="F115" s="4" t="s">
        <v>38</v>
      </c>
      <c r="G115" s="6" t="s">
        <v>245</v>
      </c>
      <c r="H115" s="4" t="s">
        <v>39</v>
      </c>
      <c r="I115" s="4" t="s">
        <v>62</v>
      </c>
      <c r="J115" s="129" t="str">
        <f t="shared" si="7"/>
        <v>non évalué</v>
      </c>
      <c r="K115" s="29">
        <f t="shared" si="8"/>
        <v>0</v>
      </c>
      <c r="L115" s="13">
        <f t="shared" si="9"/>
        <v>0</v>
      </c>
      <c r="M115" s="13">
        <f t="shared" si="10"/>
        <v>0</v>
      </c>
      <c r="N115" s="13">
        <f t="shared" si="11"/>
        <v>0</v>
      </c>
      <c r="O115" s="13">
        <f t="shared" si="12"/>
        <v>0</v>
      </c>
      <c r="P115" s="13">
        <f t="shared" si="13"/>
        <v>0</v>
      </c>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row>
    <row r="116" spans="1:58" ht="24" x14ac:dyDescent="0.35">
      <c r="A116" s="31" t="s">
        <v>8</v>
      </c>
      <c r="B116" s="4" t="s">
        <v>14</v>
      </c>
      <c r="C116" s="4" t="s">
        <v>112</v>
      </c>
      <c r="D116" s="5" t="s">
        <v>117</v>
      </c>
      <c r="E116" s="4" t="s">
        <v>34</v>
      </c>
      <c r="F116" s="4" t="s">
        <v>38</v>
      </c>
      <c r="G116" s="6" t="s">
        <v>246</v>
      </c>
      <c r="H116" s="4" t="s">
        <v>39</v>
      </c>
      <c r="I116" s="4" t="s">
        <v>63</v>
      </c>
      <c r="J116" s="129" t="str">
        <f t="shared" si="7"/>
        <v>non évalué</v>
      </c>
      <c r="K116" s="29">
        <f t="shared" si="8"/>
        <v>0</v>
      </c>
      <c r="L116" s="13">
        <f t="shared" si="9"/>
        <v>0</v>
      </c>
      <c r="M116" s="13">
        <f t="shared" si="10"/>
        <v>0</v>
      </c>
      <c r="N116" s="13">
        <f t="shared" si="11"/>
        <v>0</v>
      </c>
      <c r="O116" s="13">
        <f t="shared" si="12"/>
        <v>0</v>
      </c>
      <c r="P116" s="13">
        <f t="shared" si="13"/>
        <v>0</v>
      </c>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row>
    <row r="117" spans="1:58" ht="36" x14ac:dyDescent="0.35">
      <c r="A117" s="31" t="s">
        <v>8</v>
      </c>
      <c r="B117" s="4" t="s">
        <v>14</v>
      </c>
      <c r="C117" s="4" t="s">
        <v>112</v>
      </c>
      <c r="D117" s="5" t="s">
        <v>117</v>
      </c>
      <c r="E117" s="4" t="s">
        <v>34</v>
      </c>
      <c r="F117" s="4" t="s">
        <v>38</v>
      </c>
      <c r="G117" s="6" t="s">
        <v>247</v>
      </c>
      <c r="H117" s="4" t="s">
        <v>39</v>
      </c>
      <c r="I117" s="4" t="s">
        <v>63</v>
      </c>
      <c r="J117" s="129" t="str">
        <f t="shared" si="7"/>
        <v>non évalué</v>
      </c>
      <c r="K117" s="29">
        <f t="shared" si="8"/>
        <v>0</v>
      </c>
      <c r="L117" s="13">
        <f t="shared" si="9"/>
        <v>0</v>
      </c>
      <c r="M117" s="13">
        <f t="shared" si="10"/>
        <v>0</v>
      </c>
      <c r="N117" s="13">
        <f t="shared" si="11"/>
        <v>0</v>
      </c>
      <c r="O117" s="13">
        <f t="shared" si="12"/>
        <v>0</v>
      </c>
      <c r="P117" s="13">
        <f t="shared" si="13"/>
        <v>0</v>
      </c>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row>
    <row r="118" spans="1:58" ht="48" x14ac:dyDescent="0.35">
      <c r="A118" s="31" t="s">
        <v>8</v>
      </c>
      <c r="B118" s="4" t="s">
        <v>14</v>
      </c>
      <c r="C118" s="4" t="s">
        <v>112</v>
      </c>
      <c r="D118" s="5" t="s">
        <v>117</v>
      </c>
      <c r="E118" s="4" t="s">
        <v>34</v>
      </c>
      <c r="F118" s="4" t="s">
        <v>38</v>
      </c>
      <c r="G118" s="6" t="s">
        <v>248</v>
      </c>
      <c r="H118" s="4" t="s">
        <v>59</v>
      </c>
      <c r="I118" s="4" t="s">
        <v>59</v>
      </c>
      <c r="J118" s="129" t="str">
        <f t="shared" si="7"/>
        <v>non évalué</v>
      </c>
      <c r="K118" s="29">
        <f t="shared" si="8"/>
        <v>0</v>
      </c>
      <c r="L118" s="13">
        <f t="shared" si="9"/>
        <v>0</v>
      </c>
      <c r="M118" s="13">
        <f t="shared" si="10"/>
        <v>0</v>
      </c>
      <c r="N118" s="13">
        <f t="shared" si="11"/>
        <v>0</v>
      </c>
      <c r="O118" s="13">
        <f t="shared" si="12"/>
        <v>0</v>
      </c>
      <c r="P118" s="13">
        <f t="shared" si="13"/>
        <v>0</v>
      </c>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row>
    <row r="119" spans="1:58" ht="24" x14ac:dyDescent="0.35">
      <c r="A119" s="30" t="s">
        <v>8</v>
      </c>
      <c r="B119" s="20" t="s">
        <v>14</v>
      </c>
      <c r="C119" s="20" t="s">
        <v>113</v>
      </c>
      <c r="D119" s="21" t="s">
        <v>118</v>
      </c>
      <c r="E119" s="20" t="s">
        <v>34</v>
      </c>
      <c r="F119" s="20" t="s">
        <v>38</v>
      </c>
      <c r="G119" s="28" t="s">
        <v>249</v>
      </c>
      <c r="H119" s="20" t="s">
        <v>39</v>
      </c>
      <c r="I119" s="20" t="s">
        <v>62</v>
      </c>
      <c r="J119" s="128" t="str">
        <f t="shared" si="7"/>
        <v>non évalué</v>
      </c>
      <c r="K119" s="29">
        <f t="shared" si="8"/>
        <v>0</v>
      </c>
      <c r="L119" s="13">
        <f t="shared" si="9"/>
        <v>0</v>
      </c>
      <c r="M119" s="13">
        <f t="shared" si="10"/>
        <v>0</v>
      </c>
      <c r="N119" s="13">
        <f t="shared" si="11"/>
        <v>0</v>
      </c>
      <c r="O119" s="13">
        <f t="shared" si="12"/>
        <v>0</v>
      </c>
      <c r="P119" s="13">
        <f t="shared" si="13"/>
        <v>0</v>
      </c>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row>
    <row r="120" spans="1:58" ht="24" x14ac:dyDescent="0.35">
      <c r="A120" s="30" t="s">
        <v>8</v>
      </c>
      <c r="B120" s="20" t="s">
        <v>14</v>
      </c>
      <c r="C120" s="20" t="s">
        <v>113</v>
      </c>
      <c r="D120" s="21" t="s">
        <v>118</v>
      </c>
      <c r="E120" s="20" t="s">
        <v>34</v>
      </c>
      <c r="F120" s="20" t="s">
        <v>38</v>
      </c>
      <c r="G120" s="28" t="s">
        <v>250</v>
      </c>
      <c r="H120" s="20" t="s">
        <v>39</v>
      </c>
      <c r="I120" s="20" t="s">
        <v>63</v>
      </c>
      <c r="J120" s="128" t="str">
        <f t="shared" si="7"/>
        <v>non évalué</v>
      </c>
      <c r="K120" s="29">
        <f t="shared" si="8"/>
        <v>0</v>
      </c>
      <c r="L120" s="13">
        <f t="shared" si="9"/>
        <v>0</v>
      </c>
      <c r="M120" s="13">
        <f t="shared" si="10"/>
        <v>0</v>
      </c>
      <c r="N120" s="13">
        <f t="shared" si="11"/>
        <v>0</v>
      </c>
      <c r="O120" s="13">
        <f t="shared" si="12"/>
        <v>0</v>
      </c>
      <c r="P120" s="13">
        <f t="shared" si="13"/>
        <v>0</v>
      </c>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row>
    <row r="121" spans="1:58" ht="24" x14ac:dyDescent="0.35">
      <c r="A121" s="30" t="s">
        <v>8</v>
      </c>
      <c r="B121" s="20" t="s">
        <v>14</v>
      </c>
      <c r="C121" s="20" t="s">
        <v>113</v>
      </c>
      <c r="D121" s="21" t="s">
        <v>118</v>
      </c>
      <c r="E121" s="20" t="s">
        <v>34</v>
      </c>
      <c r="F121" s="20" t="s">
        <v>38</v>
      </c>
      <c r="G121" s="28" t="s">
        <v>251</v>
      </c>
      <c r="H121" s="20" t="s">
        <v>58</v>
      </c>
      <c r="I121" s="20" t="s">
        <v>63</v>
      </c>
      <c r="J121" s="128" t="str">
        <f t="shared" si="7"/>
        <v>non évalué</v>
      </c>
      <c r="K121" s="29">
        <f t="shared" si="8"/>
        <v>0</v>
      </c>
      <c r="L121" s="13">
        <f t="shared" si="9"/>
        <v>0</v>
      </c>
      <c r="M121" s="13">
        <f t="shared" si="10"/>
        <v>0</v>
      </c>
      <c r="N121" s="13">
        <f t="shared" si="11"/>
        <v>0</v>
      </c>
      <c r="O121" s="13">
        <f t="shared" si="12"/>
        <v>0</v>
      </c>
      <c r="P121" s="13">
        <f t="shared" si="13"/>
        <v>0</v>
      </c>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row>
    <row r="122" spans="1:58" ht="24" x14ac:dyDescent="0.35">
      <c r="A122" s="30" t="s">
        <v>8</v>
      </c>
      <c r="B122" s="20" t="s">
        <v>14</v>
      </c>
      <c r="C122" s="20" t="s">
        <v>113</v>
      </c>
      <c r="D122" s="21" t="s">
        <v>118</v>
      </c>
      <c r="E122" s="20" t="s">
        <v>34</v>
      </c>
      <c r="F122" s="20" t="s">
        <v>38</v>
      </c>
      <c r="G122" s="28" t="s">
        <v>252</v>
      </c>
      <c r="H122" s="20" t="s">
        <v>58</v>
      </c>
      <c r="I122" s="20" t="s">
        <v>63</v>
      </c>
      <c r="J122" s="128" t="str">
        <f t="shared" si="7"/>
        <v>non évalué</v>
      </c>
      <c r="K122" s="29">
        <f t="shared" si="8"/>
        <v>0</v>
      </c>
      <c r="L122" s="13">
        <f t="shared" si="9"/>
        <v>0</v>
      </c>
      <c r="M122" s="13">
        <f t="shared" si="10"/>
        <v>0</v>
      </c>
      <c r="N122" s="13">
        <f t="shared" si="11"/>
        <v>0</v>
      </c>
      <c r="O122" s="13">
        <f t="shared" si="12"/>
        <v>0</v>
      </c>
      <c r="P122" s="13">
        <f t="shared" si="13"/>
        <v>0</v>
      </c>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row>
    <row r="123" spans="1:58" ht="24" x14ac:dyDescent="0.35">
      <c r="A123" s="31" t="s">
        <v>8</v>
      </c>
      <c r="B123" s="4" t="s">
        <v>14</v>
      </c>
      <c r="C123" s="4" t="s">
        <v>116</v>
      </c>
      <c r="D123" s="5" t="s">
        <v>119</v>
      </c>
      <c r="E123" s="4" t="s">
        <v>5</v>
      </c>
      <c r="F123" s="4" t="s">
        <v>38</v>
      </c>
      <c r="G123" s="6" t="s">
        <v>253</v>
      </c>
      <c r="H123" s="4" t="s">
        <v>39</v>
      </c>
      <c r="I123" s="4" t="s">
        <v>62</v>
      </c>
      <c r="J123" s="129" t="str">
        <f t="shared" si="7"/>
        <v>non évalué</v>
      </c>
      <c r="K123" s="29">
        <f t="shared" si="8"/>
        <v>0</v>
      </c>
      <c r="L123" s="13">
        <f t="shared" si="9"/>
        <v>0</v>
      </c>
      <c r="M123" s="13">
        <f t="shared" si="10"/>
        <v>0</v>
      </c>
      <c r="N123" s="13">
        <f t="shared" si="11"/>
        <v>0</v>
      </c>
      <c r="O123" s="13">
        <f t="shared" si="12"/>
        <v>0</v>
      </c>
      <c r="P123" s="13">
        <f t="shared" si="13"/>
        <v>0</v>
      </c>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row>
    <row r="124" spans="1:58" ht="24" x14ac:dyDescent="0.35">
      <c r="A124" s="31" t="s">
        <v>8</v>
      </c>
      <c r="B124" s="4" t="s">
        <v>14</v>
      </c>
      <c r="C124" s="4" t="s">
        <v>116</v>
      </c>
      <c r="D124" s="5" t="s">
        <v>119</v>
      </c>
      <c r="E124" s="4" t="s">
        <v>5</v>
      </c>
      <c r="F124" s="4" t="s">
        <v>38</v>
      </c>
      <c r="G124" s="6" t="s">
        <v>254</v>
      </c>
      <c r="H124" s="4" t="s">
        <v>39</v>
      </c>
      <c r="I124" s="4" t="s">
        <v>62</v>
      </c>
      <c r="J124" s="129" t="str">
        <f t="shared" si="7"/>
        <v>non évalué</v>
      </c>
      <c r="K124" s="29">
        <f t="shared" si="8"/>
        <v>0</v>
      </c>
      <c r="L124" s="13">
        <f t="shared" si="9"/>
        <v>0</v>
      </c>
      <c r="M124" s="13">
        <f t="shared" si="10"/>
        <v>0</v>
      </c>
      <c r="N124" s="13">
        <f t="shared" si="11"/>
        <v>0</v>
      </c>
      <c r="O124" s="13">
        <f t="shared" si="12"/>
        <v>0</v>
      </c>
      <c r="P124" s="13">
        <f t="shared" si="13"/>
        <v>0</v>
      </c>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row>
    <row r="125" spans="1:58" ht="24" x14ac:dyDescent="0.35">
      <c r="A125" s="31" t="s">
        <v>8</v>
      </c>
      <c r="B125" s="4" t="s">
        <v>14</v>
      </c>
      <c r="C125" s="4" t="s">
        <v>116</v>
      </c>
      <c r="D125" s="5" t="s">
        <v>119</v>
      </c>
      <c r="E125" s="4" t="s">
        <v>5</v>
      </c>
      <c r="F125" s="4" t="s">
        <v>38</v>
      </c>
      <c r="G125" s="6" t="s">
        <v>255</v>
      </c>
      <c r="H125" s="4" t="s">
        <v>39</v>
      </c>
      <c r="I125" s="4" t="s">
        <v>62</v>
      </c>
      <c r="J125" s="129" t="str">
        <f t="shared" si="7"/>
        <v>non évalué</v>
      </c>
      <c r="K125" s="29">
        <f t="shared" si="8"/>
        <v>0</v>
      </c>
      <c r="L125" s="13">
        <f t="shared" si="9"/>
        <v>0</v>
      </c>
      <c r="M125" s="13">
        <f t="shared" si="10"/>
        <v>0</v>
      </c>
      <c r="N125" s="13">
        <f t="shared" si="11"/>
        <v>0</v>
      </c>
      <c r="O125" s="13">
        <f t="shared" si="12"/>
        <v>0</v>
      </c>
      <c r="P125" s="13">
        <f t="shared" si="13"/>
        <v>0</v>
      </c>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row>
    <row r="126" spans="1:58" ht="24" x14ac:dyDescent="0.35">
      <c r="A126" s="31" t="s">
        <v>8</v>
      </c>
      <c r="B126" s="4" t="s">
        <v>14</v>
      </c>
      <c r="C126" s="4" t="s">
        <v>116</v>
      </c>
      <c r="D126" s="5" t="s">
        <v>119</v>
      </c>
      <c r="E126" s="4" t="s">
        <v>5</v>
      </c>
      <c r="F126" s="4" t="s">
        <v>38</v>
      </c>
      <c r="G126" s="6" t="s">
        <v>256</v>
      </c>
      <c r="H126" s="4" t="s">
        <v>39</v>
      </c>
      <c r="I126" s="4" t="s">
        <v>63</v>
      </c>
      <c r="J126" s="129" t="str">
        <f t="shared" si="7"/>
        <v>non évalué</v>
      </c>
      <c r="K126" s="29">
        <f t="shared" si="8"/>
        <v>0</v>
      </c>
      <c r="L126" s="13">
        <f t="shared" si="9"/>
        <v>0</v>
      </c>
      <c r="M126" s="13">
        <f t="shared" si="10"/>
        <v>0</v>
      </c>
      <c r="N126" s="13">
        <f t="shared" si="11"/>
        <v>0</v>
      </c>
      <c r="O126" s="13">
        <f t="shared" si="12"/>
        <v>0</v>
      </c>
      <c r="P126" s="13">
        <f t="shared" si="13"/>
        <v>0</v>
      </c>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row>
    <row r="127" spans="1:58" ht="24" x14ac:dyDescent="0.35">
      <c r="A127" s="31" t="s">
        <v>8</v>
      </c>
      <c r="B127" s="4" t="s">
        <v>14</v>
      </c>
      <c r="C127" s="4" t="s">
        <v>116</v>
      </c>
      <c r="D127" s="5" t="s">
        <v>119</v>
      </c>
      <c r="E127" s="4" t="s">
        <v>5</v>
      </c>
      <c r="F127" s="4" t="s">
        <v>38</v>
      </c>
      <c r="G127" s="6" t="s">
        <v>257</v>
      </c>
      <c r="H127" s="4" t="s">
        <v>58</v>
      </c>
      <c r="I127" s="4" t="s">
        <v>63</v>
      </c>
      <c r="J127" s="129" t="str">
        <f t="shared" si="7"/>
        <v>non évalué</v>
      </c>
      <c r="K127" s="29">
        <f t="shared" si="8"/>
        <v>0</v>
      </c>
      <c r="L127" s="13">
        <f t="shared" si="9"/>
        <v>0</v>
      </c>
      <c r="M127" s="13">
        <f t="shared" si="10"/>
        <v>0</v>
      </c>
      <c r="N127" s="13">
        <f t="shared" si="11"/>
        <v>0</v>
      </c>
      <c r="O127" s="13">
        <f t="shared" si="12"/>
        <v>0</v>
      </c>
      <c r="P127" s="13">
        <f t="shared" si="13"/>
        <v>0</v>
      </c>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row>
    <row r="128" spans="1:58" ht="24" x14ac:dyDescent="0.35">
      <c r="A128" s="31" t="s">
        <v>8</v>
      </c>
      <c r="B128" s="4" t="s">
        <v>14</v>
      </c>
      <c r="C128" s="4" t="s">
        <v>116</v>
      </c>
      <c r="D128" s="5" t="s">
        <v>119</v>
      </c>
      <c r="E128" s="4" t="s">
        <v>5</v>
      </c>
      <c r="F128" s="4" t="s">
        <v>38</v>
      </c>
      <c r="G128" s="6" t="s">
        <v>258</v>
      </c>
      <c r="H128" s="4" t="s">
        <v>39</v>
      </c>
      <c r="I128" s="4" t="s">
        <v>63</v>
      </c>
      <c r="J128" s="129" t="str">
        <f t="shared" si="7"/>
        <v>non évalué</v>
      </c>
      <c r="K128" s="29">
        <f t="shared" si="8"/>
        <v>0</v>
      </c>
      <c r="L128" s="13">
        <f t="shared" si="9"/>
        <v>0</v>
      </c>
      <c r="M128" s="13">
        <f t="shared" si="10"/>
        <v>0</v>
      </c>
      <c r="N128" s="13">
        <f t="shared" si="11"/>
        <v>0</v>
      </c>
      <c r="O128" s="13">
        <f t="shared" si="12"/>
        <v>0</v>
      </c>
      <c r="P128" s="13">
        <f t="shared" si="13"/>
        <v>0</v>
      </c>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row>
    <row r="129" spans="1:58" ht="24" x14ac:dyDescent="0.35">
      <c r="A129" s="30" t="s">
        <v>8</v>
      </c>
      <c r="B129" s="20" t="s">
        <v>15</v>
      </c>
      <c r="C129" s="20" t="s">
        <v>121</v>
      </c>
      <c r="D129" s="21" t="s">
        <v>120</v>
      </c>
      <c r="E129" s="20" t="s">
        <v>34</v>
      </c>
      <c r="F129" s="20" t="s">
        <v>38</v>
      </c>
      <c r="G129" s="28" t="s">
        <v>259</v>
      </c>
      <c r="H129" s="20" t="s">
        <v>39</v>
      </c>
      <c r="I129" s="20" t="s">
        <v>62</v>
      </c>
      <c r="J129" s="128" t="str">
        <f t="shared" si="7"/>
        <v>non évalué</v>
      </c>
      <c r="K129" s="29">
        <f t="shared" si="8"/>
        <v>0</v>
      </c>
      <c r="L129" s="13">
        <f t="shared" si="9"/>
        <v>0</v>
      </c>
      <c r="M129" s="13">
        <f t="shared" si="10"/>
        <v>0</v>
      </c>
      <c r="N129" s="13">
        <f t="shared" si="11"/>
        <v>0</v>
      </c>
      <c r="O129" s="13">
        <f t="shared" si="12"/>
        <v>0</v>
      </c>
      <c r="P129" s="13">
        <f t="shared" si="13"/>
        <v>0</v>
      </c>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row>
    <row r="130" spans="1:58" ht="24" x14ac:dyDescent="0.35">
      <c r="A130" s="30" t="s">
        <v>8</v>
      </c>
      <c r="B130" s="20" t="s">
        <v>15</v>
      </c>
      <c r="C130" s="20" t="s">
        <v>121</v>
      </c>
      <c r="D130" s="21" t="s">
        <v>120</v>
      </c>
      <c r="E130" s="20" t="s">
        <v>34</v>
      </c>
      <c r="F130" s="20" t="s">
        <v>38</v>
      </c>
      <c r="G130" s="28" t="s">
        <v>260</v>
      </c>
      <c r="H130" s="20" t="s">
        <v>39</v>
      </c>
      <c r="I130" s="20" t="s">
        <v>62</v>
      </c>
      <c r="J130" s="128" t="str">
        <f t="shared" si="7"/>
        <v>non évalué</v>
      </c>
      <c r="K130" s="29">
        <f t="shared" si="8"/>
        <v>0</v>
      </c>
      <c r="L130" s="13">
        <f t="shared" si="9"/>
        <v>0</v>
      </c>
      <c r="M130" s="13">
        <f t="shared" si="10"/>
        <v>0</v>
      </c>
      <c r="N130" s="13">
        <f t="shared" si="11"/>
        <v>0</v>
      </c>
      <c r="O130" s="13">
        <f t="shared" si="12"/>
        <v>0</v>
      </c>
      <c r="P130" s="13">
        <f t="shared" si="13"/>
        <v>0</v>
      </c>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row>
    <row r="131" spans="1:58" ht="24" x14ac:dyDescent="0.35">
      <c r="A131" s="30" t="s">
        <v>8</v>
      </c>
      <c r="B131" s="20" t="s">
        <v>15</v>
      </c>
      <c r="C131" s="20" t="s">
        <v>121</v>
      </c>
      <c r="D131" s="21" t="s">
        <v>120</v>
      </c>
      <c r="E131" s="20" t="s">
        <v>34</v>
      </c>
      <c r="F131" s="20" t="s">
        <v>38</v>
      </c>
      <c r="G131" s="28" t="s">
        <v>261</v>
      </c>
      <c r="H131" s="20" t="s">
        <v>39</v>
      </c>
      <c r="I131" s="20" t="s">
        <v>62</v>
      </c>
      <c r="J131" s="128" t="str">
        <f t="shared" ref="J131:J157" si="14">IF(O131=0,"non évalué",K131/O131)</f>
        <v>non évalué</v>
      </c>
      <c r="K131" s="29">
        <f t="shared" ref="K131:K194" si="15">COUNTIF(R131:BF131,"OUI")</f>
        <v>0</v>
      </c>
      <c r="L131" s="13">
        <f t="shared" ref="L131:L194" si="16">COUNTIF(R131:BF131,"NON")</f>
        <v>0</v>
      </c>
      <c r="M131" s="13">
        <f t="shared" ref="M131:M194" si="17">COUNTIF(R131:BF131,"NA")</f>
        <v>0</v>
      </c>
      <c r="N131" s="13">
        <f t="shared" ref="N131:N194" si="18">COUNTIF(R131:BF131,"RI")</f>
        <v>0</v>
      </c>
      <c r="O131" s="13">
        <f t="shared" ref="O131:O194" si="19">P131-N131-M131</f>
        <v>0</v>
      </c>
      <c r="P131" s="13">
        <f t="shared" ref="P131:P194" si="20">COUNTA(R131:BF131)</f>
        <v>0</v>
      </c>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row>
    <row r="132" spans="1:58" ht="24" x14ac:dyDescent="0.35">
      <c r="A132" s="30" t="s">
        <v>8</v>
      </c>
      <c r="B132" s="20" t="s">
        <v>15</v>
      </c>
      <c r="C132" s="20" t="s">
        <v>121</v>
      </c>
      <c r="D132" s="21" t="s">
        <v>120</v>
      </c>
      <c r="E132" s="20" t="s">
        <v>34</v>
      </c>
      <c r="F132" s="20" t="s">
        <v>38</v>
      </c>
      <c r="G132" s="28" t="s">
        <v>262</v>
      </c>
      <c r="H132" s="20" t="s">
        <v>39</v>
      </c>
      <c r="I132" s="20" t="s">
        <v>62</v>
      </c>
      <c r="J132" s="128" t="str">
        <f t="shared" si="14"/>
        <v>non évalué</v>
      </c>
      <c r="K132" s="29">
        <f t="shared" si="15"/>
        <v>0</v>
      </c>
      <c r="L132" s="13">
        <f t="shared" si="16"/>
        <v>0</v>
      </c>
      <c r="M132" s="13">
        <f t="shared" si="17"/>
        <v>0</v>
      </c>
      <c r="N132" s="13">
        <f t="shared" si="18"/>
        <v>0</v>
      </c>
      <c r="O132" s="13">
        <f t="shared" si="19"/>
        <v>0</v>
      </c>
      <c r="P132" s="13">
        <f t="shared" si="20"/>
        <v>0</v>
      </c>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row>
    <row r="133" spans="1:58" ht="24" x14ac:dyDescent="0.35">
      <c r="A133" s="30" t="s">
        <v>8</v>
      </c>
      <c r="B133" s="20" t="s">
        <v>15</v>
      </c>
      <c r="C133" s="20" t="s">
        <v>121</v>
      </c>
      <c r="D133" s="21" t="s">
        <v>120</v>
      </c>
      <c r="E133" s="20" t="s">
        <v>34</v>
      </c>
      <c r="F133" s="20" t="s">
        <v>38</v>
      </c>
      <c r="G133" s="28" t="s">
        <v>263</v>
      </c>
      <c r="H133" s="20" t="s">
        <v>39</v>
      </c>
      <c r="I133" s="20" t="s">
        <v>63</v>
      </c>
      <c r="J133" s="128" t="str">
        <f t="shared" si="14"/>
        <v>non évalué</v>
      </c>
      <c r="K133" s="29">
        <f t="shared" si="15"/>
        <v>0</v>
      </c>
      <c r="L133" s="13">
        <f t="shared" si="16"/>
        <v>0</v>
      </c>
      <c r="M133" s="13">
        <f t="shared" si="17"/>
        <v>0</v>
      </c>
      <c r="N133" s="13">
        <f t="shared" si="18"/>
        <v>0</v>
      </c>
      <c r="O133" s="13">
        <f t="shared" si="19"/>
        <v>0</v>
      </c>
      <c r="P133" s="13">
        <f t="shared" si="20"/>
        <v>0</v>
      </c>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row>
    <row r="134" spans="1:58" ht="24" x14ac:dyDescent="0.35">
      <c r="A134" s="30" t="s">
        <v>8</v>
      </c>
      <c r="B134" s="20" t="s">
        <v>15</v>
      </c>
      <c r="C134" s="20" t="s">
        <v>121</v>
      </c>
      <c r="D134" s="21" t="s">
        <v>120</v>
      </c>
      <c r="E134" s="20" t="s">
        <v>34</v>
      </c>
      <c r="F134" s="20" t="s">
        <v>38</v>
      </c>
      <c r="G134" s="28" t="s">
        <v>264</v>
      </c>
      <c r="H134" s="20" t="s">
        <v>59</v>
      </c>
      <c r="I134" s="20" t="s">
        <v>59</v>
      </c>
      <c r="J134" s="128" t="str">
        <f t="shared" si="14"/>
        <v>non évalué</v>
      </c>
      <c r="K134" s="29">
        <f t="shared" si="15"/>
        <v>0</v>
      </c>
      <c r="L134" s="13">
        <f t="shared" si="16"/>
        <v>0</v>
      </c>
      <c r="M134" s="13">
        <f t="shared" si="17"/>
        <v>0</v>
      </c>
      <c r="N134" s="13">
        <f t="shared" si="18"/>
        <v>0</v>
      </c>
      <c r="O134" s="13">
        <f t="shared" si="19"/>
        <v>0</v>
      </c>
      <c r="P134" s="13">
        <f t="shared" si="20"/>
        <v>0</v>
      </c>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row>
    <row r="135" spans="1:58" ht="24" x14ac:dyDescent="0.35">
      <c r="A135" s="52" t="s">
        <v>8</v>
      </c>
      <c r="B135" s="53" t="s">
        <v>15</v>
      </c>
      <c r="C135" s="53" t="s">
        <v>122</v>
      </c>
      <c r="D135" s="54" t="s">
        <v>127</v>
      </c>
      <c r="E135" s="53" t="s">
        <v>34</v>
      </c>
      <c r="F135" s="65" t="s">
        <v>37</v>
      </c>
      <c r="G135" s="54" t="s">
        <v>265</v>
      </c>
      <c r="H135" s="53" t="s">
        <v>50</v>
      </c>
      <c r="I135" s="53" t="s">
        <v>61</v>
      </c>
      <c r="J135" s="129" t="str">
        <f t="shared" si="14"/>
        <v>non évalué</v>
      </c>
      <c r="K135" s="29">
        <f t="shared" si="15"/>
        <v>0</v>
      </c>
      <c r="L135" s="13">
        <f t="shared" si="16"/>
        <v>0</v>
      </c>
      <c r="M135" s="13">
        <f t="shared" si="17"/>
        <v>0</v>
      </c>
      <c r="N135" s="13">
        <f t="shared" si="18"/>
        <v>0</v>
      </c>
      <c r="O135" s="13">
        <f t="shared" si="19"/>
        <v>0</v>
      </c>
      <c r="P135" s="13">
        <f t="shared" si="20"/>
        <v>0</v>
      </c>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row>
    <row r="136" spans="1:58" ht="48" x14ac:dyDescent="0.35">
      <c r="A136" s="52" t="s">
        <v>8</v>
      </c>
      <c r="B136" s="53" t="s">
        <v>15</v>
      </c>
      <c r="C136" s="53" t="s">
        <v>122</v>
      </c>
      <c r="D136" s="54" t="s">
        <v>127</v>
      </c>
      <c r="E136" s="53" t="s">
        <v>34</v>
      </c>
      <c r="F136" s="65" t="s">
        <v>37</v>
      </c>
      <c r="G136" s="54" t="s">
        <v>266</v>
      </c>
      <c r="H136" s="53" t="s">
        <v>50</v>
      </c>
      <c r="I136" s="53" t="s">
        <v>61</v>
      </c>
      <c r="J136" s="129" t="str">
        <f t="shared" si="14"/>
        <v>non évalué</v>
      </c>
      <c r="K136" s="29">
        <f t="shared" si="15"/>
        <v>0</v>
      </c>
      <c r="L136" s="13">
        <f t="shared" si="16"/>
        <v>0</v>
      </c>
      <c r="M136" s="13">
        <f t="shared" si="17"/>
        <v>0</v>
      </c>
      <c r="N136" s="13">
        <f t="shared" si="18"/>
        <v>0</v>
      </c>
      <c r="O136" s="13">
        <f t="shared" si="19"/>
        <v>0</v>
      </c>
      <c r="P136" s="13">
        <f t="shared" si="20"/>
        <v>0</v>
      </c>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row>
    <row r="137" spans="1:58" ht="36" x14ac:dyDescent="0.35">
      <c r="A137" s="52" t="s">
        <v>8</v>
      </c>
      <c r="B137" s="53" t="s">
        <v>15</v>
      </c>
      <c r="C137" s="53" t="s">
        <v>122</v>
      </c>
      <c r="D137" s="54" t="s">
        <v>127</v>
      </c>
      <c r="E137" s="53" t="s">
        <v>34</v>
      </c>
      <c r="F137" s="65" t="s">
        <v>37</v>
      </c>
      <c r="G137" s="54" t="s">
        <v>267</v>
      </c>
      <c r="H137" s="53" t="s">
        <v>50</v>
      </c>
      <c r="I137" s="53" t="s">
        <v>61</v>
      </c>
      <c r="J137" s="129" t="str">
        <f t="shared" si="14"/>
        <v>non évalué</v>
      </c>
      <c r="K137" s="29">
        <f t="shared" si="15"/>
        <v>0</v>
      </c>
      <c r="L137" s="13">
        <f t="shared" si="16"/>
        <v>0</v>
      </c>
      <c r="M137" s="13">
        <f t="shared" si="17"/>
        <v>0</v>
      </c>
      <c r="N137" s="13">
        <f t="shared" si="18"/>
        <v>0</v>
      </c>
      <c r="O137" s="13">
        <f t="shared" si="19"/>
        <v>0</v>
      </c>
      <c r="P137" s="13">
        <f t="shared" si="20"/>
        <v>0</v>
      </c>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row>
    <row r="138" spans="1:58" ht="36" x14ac:dyDescent="0.35">
      <c r="A138" s="52" t="s">
        <v>8</v>
      </c>
      <c r="B138" s="53" t="s">
        <v>15</v>
      </c>
      <c r="C138" s="53" t="s">
        <v>122</v>
      </c>
      <c r="D138" s="54" t="s">
        <v>127</v>
      </c>
      <c r="E138" s="53" t="s">
        <v>34</v>
      </c>
      <c r="F138" s="65" t="s">
        <v>37</v>
      </c>
      <c r="G138" s="54" t="s">
        <v>268</v>
      </c>
      <c r="H138" s="53" t="s">
        <v>51</v>
      </c>
      <c r="I138" s="53" t="s">
        <v>63</v>
      </c>
      <c r="J138" s="129" t="str">
        <f t="shared" si="14"/>
        <v>non évalué</v>
      </c>
      <c r="K138" s="29">
        <f t="shared" si="15"/>
        <v>0</v>
      </c>
      <c r="L138" s="13">
        <f t="shared" si="16"/>
        <v>0</v>
      </c>
      <c r="M138" s="13">
        <f t="shared" si="17"/>
        <v>0</v>
      </c>
      <c r="N138" s="13">
        <f t="shared" si="18"/>
        <v>0</v>
      </c>
      <c r="O138" s="13">
        <f t="shared" si="19"/>
        <v>0</v>
      </c>
      <c r="P138" s="13">
        <f t="shared" si="20"/>
        <v>0</v>
      </c>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row>
    <row r="139" spans="1:58" ht="24" x14ac:dyDescent="0.35">
      <c r="A139" s="52" t="s">
        <v>8</v>
      </c>
      <c r="B139" s="53" t="s">
        <v>15</v>
      </c>
      <c r="C139" s="53" t="s">
        <v>122</v>
      </c>
      <c r="D139" s="54" t="s">
        <v>127</v>
      </c>
      <c r="E139" s="53" t="s">
        <v>34</v>
      </c>
      <c r="F139" s="65" t="s">
        <v>37</v>
      </c>
      <c r="G139" s="54" t="s">
        <v>269</v>
      </c>
      <c r="H139" s="53" t="s">
        <v>51</v>
      </c>
      <c r="I139" s="53" t="s">
        <v>63</v>
      </c>
      <c r="J139" s="129" t="str">
        <f t="shared" si="14"/>
        <v>non évalué</v>
      </c>
      <c r="K139" s="29">
        <f t="shared" si="15"/>
        <v>0</v>
      </c>
      <c r="L139" s="13">
        <f t="shared" si="16"/>
        <v>0</v>
      </c>
      <c r="M139" s="13">
        <f t="shared" si="17"/>
        <v>0</v>
      </c>
      <c r="N139" s="13">
        <f t="shared" si="18"/>
        <v>0</v>
      </c>
      <c r="O139" s="13">
        <f t="shared" si="19"/>
        <v>0</v>
      </c>
      <c r="P139" s="13">
        <f t="shared" si="20"/>
        <v>0</v>
      </c>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row>
    <row r="140" spans="1:58" ht="24" x14ac:dyDescent="0.35">
      <c r="A140" s="52" t="s">
        <v>8</v>
      </c>
      <c r="B140" s="53" t="s">
        <v>15</v>
      </c>
      <c r="C140" s="53" t="s">
        <v>122</v>
      </c>
      <c r="D140" s="54" t="s">
        <v>127</v>
      </c>
      <c r="E140" s="53" t="s">
        <v>34</v>
      </c>
      <c r="F140" s="65" t="s">
        <v>37</v>
      </c>
      <c r="G140" s="54" t="s">
        <v>270</v>
      </c>
      <c r="H140" s="53" t="s">
        <v>51</v>
      </c>
      <c r="I140" s="53" t="s">
        <v>63</v>
      </c>
      <c r="J140" s="129" t="str">
        <f t="shared" si="14"/>
        <v>non évalué</v>
      </c>
      <c r="K140" s="29">
        <f t="shared" si="15"/>
        <v>0</v>
      </c>
      <c r="L140" s="13">
        <f t="shared" si="16"/>
        <v>0</v>
      </c>
      <c r="M140" s="13">
        <f t="shared" si="17"/>
        <v>0</v>
      </c>
      <c r="N140" s="13">
        <f t="shared" si="18"/>
        <v>0</v>
      </c>
      <c r="O140" s="13">
        <f t="shared" si="19"/>
        <v>0</v>
      </c>
      <c r="P140" s="13">
        <f t="shared" si="20"/>
        <v>0</v>
      </c>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row>
    <row r="141" spans="1:58" ht="36" x14ac:dyDescent="0.35">
      <c r="A141" s="49" t="s">
        <v>8</v>
      </c>
      <c r="B141" s="50" t="s">
        <v>15</v>
      </c>
      <c r="C141" s="50" t="s">
        <v>123</v>
      </c>
      <c r="D141" s="51" t="s">
        <v>128</v>
      </c>
      <c r="E141" s="50" t="s">
        <v>34</v>
      </c>
      <c r="F141" s="66" t="s">
        <v>36</v>
      </c>
      <c r="G141" s="51" t="s">
        <v>271</v>
      </c>
      <c r="H141" s="50" t="s">
        <v>50</v>
      </c>
      <c r="I141" s="50" t="s">
        <v>61</v>
      </c>
      <c r="J141" s="128" t="str">
        <f t="shared" si="14"/>
        <v>non évalué</v>
      </c>
      <c r="K141" s="29">
        <f t="shared" si="15"/>
        <v>0</v>
      </c>
      <c r="L141" s="13">
        <f t="shared" si="16"/>
        <v>0</v>
      </c>
      <c r="M141" s="13">
        <f t="shared" si="17"/>
        <v>0</v>
      </c>
      <c r="N141" s="13">
        <f t="shared" si="18"/>
        <v>0</v>
      </c>
      <c r="O141" s="13">
        <f t="shared" si="19"/>
        <v>0</v>
      </c>
      <c r="P141" s="13">
        <f t="shared" si="20"/>
        <v>0</v>
      </c>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row>
    <row r="142" spans="1:58" ht="36" x14ac:dyDescent="0.35">
      <c r="A142" s="49" t="s">
        <v>8</v>
      </c>
      <c r="B142" s="50" t="s">
        <v>15</v>
      </c>
      <c r="C142" s="50" t="s">
        <v>123</v>
      </c>
      <c r="D142" s="51" t="s">
        <v>128</v>
      </c>
      <c r="E142" s="50" t="s">
        <v>34</v>
      </c>
      <c r="F142" s="66" t="s">
        <v>36</v>
      </c>
      <c r="G142" s="51" t="s">
        <v>272</v>
      </c>
      <c r="H142" s="50" t="s">
        <v>50</v>
      </c>
      <c r="I142" s="50" t="s">
        <v>61</v>
      </c>
      <c r="J142" s="128" t="str">
        <f t="shared" si="14"/>
        <v>non évalué</v>
      </c>
      <c r="K142" s="29">
        <f t="shared" si="15"/>
        <v>0</v>
      </c>
      <c r="L142" s="13">
        <f t="shared" si="16"/>
        <v>0</v>
      </c>
      <c r="M142" s="13">
        <f t="shared" si="17"/>
        <v>0</v>
      </c>
      <c r="N142" s="13">
        <f t="shared" si="18"/>
        <v>0</v>
      </c>
      <c r="O142" s="13">
        <f t="shared" si="19"/>
        <v>0</v>
      </c>
      <c r="P142" s="13">
        <f t="shared" si="20"/>
        <v>0</v>
      </c>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row>
    <row r="143" spans="1:58" ht="36" x14ac:dyDescent="0.35">
      <c r="A143" s="49" t="s">
        <v>8</v>
      </c>
      <c r="B143" s="50" t="s">
        <v>15</v>
      </c>
      <c r="C143" s="50" t="s">
        <v>123</v>
      </c>
      <c r="D143" s="51" t="s">
        <v>128</v>
      </c>
      <c r="E143" s="50" t="s">
        <v>34</v>
      </c>
      <c r="F143" s="66" t="s">
        <v>36</v>
      </c>
      <c r="G143" s="51" t="s">
        <v>273</v>
      </c>
      <c r="H143" s="50" t="s">
        <v>50</v>
      </c>
      <c r="I143" s="50" t="s">
        <v>61</v>
      </c>
      <c r="J143" s="128" t="str">
        <f t="shared" si="14"/>
        <v>non évalué</v>
      </c>
      <c r="K143" s="29">
        <f t="shared" si="15"/>
        <v>0</v>
      </c>
      <c r="L143" s="13">
        <f t="shared" si="16"/>
        <v>0</v>
      </c>
      <c r="M143" s="13">
        <f t="shared" si="17"/>
        <v>0</v>
      </c>
      <c r="N143" s="13">
        <f t="shared" si="18"/>
        <v>0</v>
      </c>
      <c r="O143" s="13">
        <f t="shared" si="19"/>
        <v>0</v>
      </c>
      <c r="P143" s="13">
        <f t="shared" si="20"/>
        <v>0</v>
      </c>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row>
    <row r="144" spans="1:58" ht="36" x14ac:dyDescent="0.35">
      <c r="A144" s="49" t="s">
        <v>8</v>
      </c>
      <c r="B144" s="50" t="s">
        <v>15</v>
      </c>
      <c r="C144" s="50" t="s">
        <v>123</v>
      </c>
      <c r="D144" s="51" t="s">
        <v>128</v>
      </c>
      <c r="E144" s="50" t="s">
        <v>34</v>
      </c>
      <c r="F144" s="66" t="s">
        <v>36</v>
      </c>
      <c r="G144" s="51" t="s">
        <v>274</v>
      </c>
      <c r="H144" s="50" t="s">
        <v>51</v>
      </c>
      <c r="I144" s="50" t="s">
        <v>63</v>
      </c>
      <c r="J144" s="128" t="str">
        <f t="shared" si="14"/>
        <v>non évalué</v>
      </c>
      <c r="K144" s="29">
        <f t="shared" si="15"/>
        <v>0</v>
      </c>
      <c r="L144" s="13">
        <f t="shared" si="16"/>
        <v>0</v>
      </c>
      <c r="M144" s="13">
        <f t="shared" si="17"/>
        <v>0</v>
      </c>
      <c r="N144" s="13">
        <f t="shared" si="18"/>
        <v>0</v>
      </c>
      <c r="O144" s="13">
        <f t="shared" si="19"/>
        <v>0</v>
      </c>
      <c r="P144" s="13">
        <f t="shared" si="20"/>
        <v>0</v>
      </c>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row>
    <row r="145" spans="1:58" ht="36" x14ac:dyDescent="0.35">
      <c r="A145" s="31" t="s">
        <v>8</v>
      </c>
      <c r="B145" s="4" t="s">
        <v>15</v>
      </c>
      <c r="C145" s="4" t="s">
        <v>124</v>
      </c>
      <c r="D145" s="5" t="s">
        <v>129</v>
      </c>
      <c r="E145" s="4" t="s">
        <v>34</v>
      </c>
      <c r="F145" s="4" t="s">
        <v>38</v>
      </c>
      <c r="G145" s="6" t="s">
        <v>275</v>
      </c>
      <c r="H145" s="4" t="s">
        <v>50</v>
      </c>
      <c r="I145" s="4" t="s">
        <v>61</v>
      </c>
      <c r="J145" s="129" t="str">
        <f t="shared" si="14"/>
        <v>non évalué</v>
      </c>
      <c r="K145" s="29">
        <f t="shared" si="15"/>
        <v>0</v>
      </c>
      <c r="L145" s="13">
        <f t="shared" si="16"/>
        <v>0</v>
      </c>
      <c r="M145" s="13">
        <f t="shared" si="17"/>
        <v>0</v>
      </c>
      <c r="N145" s="13">
        <f t="shared" si="18"/>
        <v>0</v>
      </c>
      <c r="O145" s="13">
        <f t="shared" si="19"/>
        <v>0</v>
      </c>
      <c r="P145" s="13">
        <f t="shared" si="20"/>
        <v>0</v>
      </c>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row>
    <row r="146" spans="1:58" ht="36" x14ac:dyDescent="0.35">
      <c r="A146" s="31" t="s">
        <v>8</v>
      </c>
      <c r="B146" s="4" t="s">
        <v>15</v>
      </c>
      <c r="C146" s="4" t="s">
        <v>124</v>
      </c>
      <c r="D146" s="5" t="s">
        <v>129</v>
      </c>
      <c r="E146" s="4" t="s">
        <v>34</v>
      </c>
      <c r="F146" s="4" t="s">
        <v>38</v>
      </c>
      <c r="G146" s="6" t="s">
        <v>276</v>
      </c>
      <c r="H146" s="4" t="s">
        <v>50</v>
      </c>
      <c r="I146" s="4" t="s">
        <v>61</v>
      </c>
      <c r="J146" s="129" t="str">
        <f t="shared" si="14"/>
        <v>non évalué</v>
      </c>
      <c r="K146" s="29">
        <f t="shared" si="15"/>
        <v>0</v>
      </c>
      <c r="L146" s="13">
        <f t="shared" si="16"/>
        <v>0</v>
      </c>
      <c r="M146" s="13">
        <f t="shared" si="17"/>
        <v>0</v>
      </c>
      <c r="N146" s="13">
        <f t="shared" si="18"/>
        <v>0</v>
      </c>
      <c r="O146" s="13">
        <f t="shared" si="19"/>
        <v>0</v>
      </c>
      <c r="P146" s="13">
        <f t="shared" si="20"/>
        <v>0</v>
      </c>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row>
    <row r="147" spans="1:58" ht="36" x14ac:dyDescent="0.35">
      <c r="A147" s="31" t="s">
        <v>8</v>
      </c>
      <c r="B147" s="4" t="s">
        <v>15</v>
      </c>
      <c r="C147" s="4" t="s">
        <v>124</v>
      </c>
      <c r="D147" s="5" t="s">
        <v>129</v>
      </c>
      <c r="E147" s="4" t="s">
        <v>34</v>
      </c>
      <c r="F147" s="4" t="s">
        <v>38</v>
      </c>
      <c r="G147" s="6" t="s">
        <v>277</v>
      </c>
      <c r="H147" s="4" t="s">
        <v>50</v>
      </c>
      <c r="I147" s="4" t="s">
        <v>61</v>
      </c>
      <c r="J147" s="129" t="str">
        <f t="shared" si="14"/>
        <v>non évalué</v>
      </c>
      <c r="K147" s="29">
        <f t="shared" si="15"/>
        <v>0</v>
      </c>
      <c r="L147" s="13">
        <f t="shared" si="16"/>
        <v>0</v>
      </c>
      <c r="M147" s="13">
        <f t="shared" si="17"/>
        <v>0</v>
      </c>
      <c r="N147" s="13">
        <f t="shared" si="18"/>
        <v>0</v>
      </c>
      <c r="O147" s="13">
        <f t="shared" si="19"/>
        <v>0</v>
      </c>
      <c r="P147" s="13">
        <f t="shared" si="20"/>
        <v>0</v>
      </c>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row>
    <row r="148" spans="1:58" ht="36" x14ac:dyDescent="0.35">
      <c r="A148" s="31" t="s">
        <v>8</v>
      </c>
      <c r="B148" s="4" t="s">
        <v>15</v>
      </c>
      <c r="C148" s="4" t="s">
        <v>124</v>
      </c>
      <c r="D148" s="5" t="s">
        <v>129</v>
      </c>
      <c r="E148" s="4" t="s">
        <v>34</v>
      </c>
      <c r="F148" s="4" t="s">
        <v>38</v>
      </c>
      <c r="G148" s="6" t="s">
        <v>278</v>
      </c>
      <c r="H148" s="4" t="s">
        <v>58</v>
      </c>
      <c r="I148" s="4" t="s">
        <v>63</v>
      </c>
      <c r="J148" s="129" t="str">
        <f t="shared" si="14"/>
        <v>non évalué</v>
      </c>
      <c r="K148" s="29">
        <f t="shared" si="15"/>
        <v>0</v>
      </c>
      <c r="L148" s="13">
        <f t="shared" si="16"/>
        <v>0</v>
      </c>
      <c r="M148" s="13">
        <f t="shared" si="17"/>
        <v>0</v>
      </c>
      <c r="N148" s="13">
        <f t="shared" si="18"/>
        <v>0</v>
      </c>
      <c r="O148" s="13">
        <f t="shared" si="19"/>
        <v>0</v>
      </c>
      <c r="P148" s="13">
        <f t="shared" si="20"/>
        <v>0</v>
      </c>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row>
    <row r="149" spans="1:58" ht="24" x14ac:dyDescent="0.35">
      <c r="A149" s="30" t="s">
        <v>8</v>
      </c>
      <c r="B149" s="20" t="s">
        <v>15</v>
      </c>
      <c r="C149" s="20" t="s">
        <v>125</v>
      </c>
      <c r="D149" s="21" t="s">
        <v>130</v>
      </c>
      <c r="E149" s="20" t="s">
        <v>34</v>
      </c>
      <c r="F149" s="20" t="s">
        <v>38</v>
      </c>
      <c r="G149" s="28" t="s">
        <v>279</v>
      </c>
      <c r="H149" s="20" t="s">
        <v>55</v>
      </c>
      <c r="I149" s="20" t="s">
        <v>64</v>
      </c>
      <c r="J149" s="128" t="str">
        <f t="shared" si="14"/>
        <v>non évalué</v>
      </c>
      <c r="K149" s="29">
        <f t="shared" si="15"/>
        <v>0</v>
      </c>
      <c r="L149" s="13">
        <f t="shared" si="16"/>
        <v>0</v>
      </c>
      <c r="M149" s="13">
        <f t="shared" si="17"/>
        <v>0</v>
      </c>
      <c r="N149" s="13">
        <f t="shared" si="18"/>
        <v>0</v>
      </c>
      <c r="O149" s="13">
        <f t="shared" si="19"/>
        <v>0</v>
      </c>
      <c r="P149" s="13">
        <f t="shared" si="20"/>
        <v>0</v>
      </c>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row>
    <row r="150" spans="1:58" ht="24" x14ac:dyDescent="0.35">
      <c r="A150" s="30" t="s">
        <v>8</v>
      </c>
      <c r="B150" s="20" t="s">
        <v>15</v>
      </c>
      <c r="C150" s="20" t="s">
        <v>125</v>
      </c>
      <c r="D150" s="21" t="s">
        <v>130</v>
      </c>
      <c r="E150" s="20" t="s">
        <v>34</v>
      </c>
      <c r="F150" s="20" t="s">
        <v>38</v>
      </c>
      <c r="G150" s="28" t="s">
        <v>280</v>
      </c>
      <c r="H150" s="20" t="s">
        <v>55</v>
      </c>
      <c r="I150" s="20" t="s">
        <v>64</v>
      </c>
      <c r="J150" s="128" t="str">
        <f t="shared" si="14"/>
        <v>non évalué</v>
      </c>
      <c r="K150" s="29">
        <f t="shared" si="15"/>
        <v>0</v>
      </c>
      <c r="L150" s="13">
        <f t="shared" si="16"/>
        <v>0</v>
      </c>
      <c r="M150" s="13">
        <f t="shared" si="17"/>
        <v>0</v>
      </c>
      <c r="N150" s="13">
        <f t="shared" si="18"/>
        <v>0</v>
      </c>
      <c r="O150" s="13">
        <f t="shared" si="19"/>
        <v>0</v>
      </c>
      <c r="P150" s="13">
        <f t="shared" si="20"/>
        <v>0</v>
      </c>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row>
    <row r="151" spans="1:58" ht="24" x14ac:dyDescent="0.35">
      <c r="A151" s="30" t="s">
        <v>8</v>
      </c>
      <c r="B151" s="20" t="s">
        <v>15</v>
      </c>
      <c r="C151" s="20" t="s">
        <v>125</v>
      </c>
      <c r="D151" s="21" t="s">
        <v>130</v>
      </c>
      <c r="E151" s="20" t="s">
        <v>34</v>
      </c>
      <c r="F151" s="20" t="s">
        <v>38</v>
      </c>
      <c r="G151" s="28" t="s">
        <v>281</v>
      </c>
      <c r="H151" s="20" t="s">
        <v>55</v>
      </c>
      <c r="I151" s="20" t="s">
        <v>64</v>
      </c>
      <c r="J151" s="128" t="str">
        <f t="shared" si="14"/>
        <v>non évalué</v>
      </c>
      <c r="K151" s="29">
        <f t="shared" si="15"/>
        <v>0</v>
      </c>
      <c r="L151" s="13">
        <f t="shared" si="16"/>
        <v>0</v>
      </c>
      <c r="M151" s="13">
        <f t="shared" si="17"/>
        <v>0</v>
      </c>
      <c r="N151" s="13">
        <f t="shared" si="18"/>
        <v>0</v>
      </c>
      <c r="O151" s="13">
        <f t="shared" si="19"/>
        <v>0</v>
      </c>
      <c r="P151" s="13">
        <f t="shared" si="20"/>
        <v>0</v>
      </c>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row>
    <row r="152" spans="1:58" ht="24" x14ac:dyDescent="0.35">
      <c r="A152" s="30" t="s">
        <v>8</v>
      </c>
      <c r="B152" s="20" t="s">
        <v>15</v>
      </c>
      <c r="C152" s="20" t="s">
        <v>125</v>
      </c>
      <c r="D152" s="21" t="s">
        <v>130</v>
      </c>
      <c r="E152" s="20" t="s">
        <v>34</v>
      </c>
      <c r="F152" s="20" t="s">
        <v>38</v>
      </c>
      <c r="G152" s="28" t="s">
        <v>282</v>
      </c>
      <c r="H152" s="20" t="s">
        <v>55</v>
      </c>
      <c r="I152" s="20" t="s">
        <v>64</v>
      </c>
      <c r="J152" s="128" t="str">
        <f t="shared" si="14"/>
        <v>non évalué</v>
      </c>
      <c r="K152" s="29">
        <f t="shared" si="15"/>
        <v>0</v>
      </c>
      <c r="L152" s="13">
        <f t="shared" si="16"/>
        <v>0</v>
      </c>
      <c r="M152" s="13">
        <f t="shared" si="17"/>
        <v>0</v>
      </c>
      <c r="N152" s="13">
        <f t="shared" si="18"/>
        <v>0</v>
      </c>
      <c r="O152" s="13">
        <f t="shared" si="19"/>
        <v>0</v>
      </c>
      <c r="P152" s="13">
        <f t="shared" si="20"/>
        <v>0</v>
      </c>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row>
    <row r="153" spans="1:58" ht="48" x14ac:dyDescent="0.35">
      <c r="A153" s="30" t="s">
        <v>8</v>
      </c>
      <c r="B153" s="20" t="s">
        <v>15</v>
      </c>
      <c r="C153" s="20" t="s">
        <v>125</v>
      </c>
      <c r="D153" s="21" t="s">
        <v>130</v>
      </c>
      <c r="E153" s="20" t="s">
        <v>34</v>
      </c>
      <c r="F153" s="20" t="s">
        <v>38</v>
      </c>
      <c r="G153" s="28" t="s">
        <v>283</v>
      </c>
      <c r="H153" s="20" t="s">
        <v>55</v>
      </c>
      <c r="I153" s="20" t="s">
        <v>64</v>
      </c>
      <c r="J153" s="128" t="str">
        <f t="shared" si="14"/>
        <v>non évalué</v>
      </c>
      <c r="K153" s="29">
        <f t="shared" si="15"/>
        <v>0</v>
      </c>
      <c r="L153" s="13">
        <f t="shared" si="16"/>
        <v>0</v>
      </c>
      <c r="M153" s="13">
        <f t="shared" si="17"/>
        <v>0</v>
      </c>
      <c r="N153" s="13">
        <f t="shared" si="18"/>
        <v>0</v>
      </c>
      <c r="O153" s="13">
        <f t="shared" si="19"/>
        <v>0</v>
      </c>
      <c r="P153" s="13">
        <f t="shared" si="20"/>
        <v>0</v>
      </c>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row>
    <row r="154" spans="1:58" ht="24" x14ac:dyDescent="0.35">
      <c r="A154" s="31" t="s">
        <v>8</v>
      </c>
      <c r="B154" s="4" t="s">
        <v>15</v>
      </c>
      <c r="C154" s="4" t="s">
        <v>126</v>
      </c>
      <c r="D154" s="5" t="s">
        <v>131</v>
      </c>
      <c r="E154" s="4" t="s">
        <v>34</v>
      </c>
      <c r="F154" s="4" t="s">
        <v>38</v>
      </c>
      <c r="G154" s="6" t="s">
        <v>284</v>
      </c>
      <c r="H154" s="4" t="s">
        <v>55</v>
      </c>
      <c r="I154" s="4" t="s">
        <v>64</v>
      </c>
      <c r="J154" s="129" t="str">
        <f t="shared" si="14"/>
        <v>non évalué</v>
      </c>
      <c r="K154" s="29">
        <f t="shared" si="15"/>
        <v>0</v>
      </c>
      <c r="L154" s="13">
        <f t="shared" si="16"/>
        <v>0</v>
      </c>
      <c r="M154" s="13">
        <f t="shared" si="17"/>
        <v>0</v>
      </c>
      <c r="N154" s="13">
        <f t="shared" si="18"/>
        <v>0</v>
      </c>
      <c r="O154" s="13">
        <f t="shared" si="19"/>
        <v>0</v>
      </c>
      <c r="P154" s="13">
        <f t="shared" si="20"/>
        <v>0</v>
      </c>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row>
    <row r="155" spans="1:58" ht="24" x14ac:dyDescent="0.35">
      <c r="A155" s="31" t="s">
        <v>8</v>
      </c>
      <c r="B155" s="4" t="s">
        <v>15</v>
      </c>
      <c r="C155" s="4" t="s">
        <v>126</v>
      </c>
      <c r="D155" s="5" t="s">
        <v>131</v>
      </c>
      <c r="E155" s="4" t="s">
        <v>34</v>
      </c>
      <c r="F155" s="4" t="s">
        <v>38</v>
      </c>
      <c r="G155" s="6" t="s">
        <v>285</v>
      </c>
      <c r="H155" s="4" t="s">
        <v>55</v>
      </c>
      <c r="I155" s="4" t="s">
        <v>64</v>
      </c>
      <c r="J155" s="129" t="str">
        <f t="shared" si="14"/>
        <v>non évalué</v>
      </c>
      <c r="K155" s="29">
        <f t="shared" si="15"/>
        <v>0</v>
      </c>
      <c r="L155" s="13">
        <f t="shared" si="16"/>
        <v>0</v>
      </c>
      <c r="M155" s="13">
        <f t="shared" si="17"/>
        <v>0</v>
      </c>
      <c r="N155" s="13">
        <f t="shared" si="18"/>
        <v>0</v>
      </c>
      <c r="O155" s="13">
        <f t="shared" si="19"/>
        <v>0</v>
      </c>
      <c r="P155" s="13">
        <f t="shared" si="20"/>
        <v>0</v>
      </c>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row>
    <row r="156" spans="1:58" ht="24" x14ac:dyDescent="0.35">
      <c r="A156" s="31" t="s">
        <v>8</v>
      </c>
      <c r="B156" s="4" t="s">
        <v>15</v>
      </c>
      <c r="C156" s="4" t="s">
        <v>126</v>
      </c>
      <c r="D156" s="5" t="s">
        <v>131</v>
      </c>
      <c r="E156" s="4" t="s">
        <v>34</v>
      </c>
      <c r="F156" s="4" t="s">
        <v>38</v>
      </c>
      <c r="G156" s="6" t="s">
        <v>286</v>
      </c>
      <c r="H156" s="4" t="s">
        <v>55</v>
      </c>
      <c r="I156" s="4" t="s">
        <v>64</v>
      </c>
      <c r="J156" s="129" t="str">
        <f t="shared" si="14"/>
        <v>non évalué</v>
      </c>
      <c r="K156" s="29">
        <f t="shared" si="15"/>
        <v>0</v>
      </c>
      <c r="L156" s="13">
        <f t="shared" si="16"/>
        <v>0</v>
      </c>
      <c r="M156" s="13">
        <f t="shared" si="17"/>
        <v>0</v>
      </c>
      <c r="N156" s="13">
        <f t="shared" si="18"/>
        <v>0</v>
      </c>
      <c r="O156" s="13">
        <f t="shared" si="19"/>
        <v>0</v>
      </c>
      <c r="P156" s="13">
        <f t="shared" si="20"/>
        <v>0</v>
      </c>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row>
    <row r="157" spans="1:58" ht="24.5" thickBot="1" x14ac:dyDescent="0.4">
      <c r="A157" s="33" t="s">
        <v>8</v>
      </c>
      <c r="B157" s="22" t="s">
        <v>15</v>
      </c>
      <c r="C157" s="22" t="s">
        <v>126</v>
      </c>
      <c r="D157" s="23" t="s">
        <v>131</v>
      </c>
      <c r="E157" s="22" t="s">
        <v>34</v>
      </c>
      <c r="F157" s="22" t="s">
        <v>38</v>
      </c>
      <c r="G157" s="34" t="s">
        <v>287</v>
      </c>
      <c r="H157" s="22" t="s">
        <v>55</v>
      </c>
      <c r="I157" s="22" t="s">
        <v>64</v>
      </c>
      <c r="J157" s="130" t="str">
        <f t="shared" si="14"/>
        <v>non évalué</v>
      </c>
      <c r="K157" s="29">
        <f t="shared" si="15"/>
        <v>0</v>
      </c>
      <c r="L157" s="13">
        <f t="shared" si="16"/>
        <v>0</v>
      </c>
      <c r="M157" s="13">
        <f t="shared" si="17"/>
        <v>0</v>
      </c>
      <c r="N157" s="13">
        <f t="shared" si="18"/>
        <v>0</v>
      </c>
      <c r="O157" s="13">
        <f t="shared" si="19"/>
        <v>0</v>
      </c>
      <c r="P157" s="13">
        <f t="shared" si="20"/>
        <v>0</v>
      </c>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row>
    <row r="158" spans="1:58" ht="36" x14ac:dyDescent="0.35">
      <c r="A158" s="35" t="s">
        <v>9</v>
      </c>
      <c r="B158" s="36" t="s">
        <v>16</v>
      </c>
      <c r="C158" s="36" t="s">
        <v>289</v>
      </c>
      <c r="D158" s="37" t="s">
        <v>288</v>
      </c>
      <c r="E158" s="36" t="s">
        <v>34</v>
      </c>
      <c r="F158" s="36" t="s">
        <v>38</v>
      </c>
      <c r="G158" s="38" t="s">
        <v>290</v>
      </c>
      <c r="H158" s="36" t="s">
        <v>58</v>
      </c>
      <c r="I158" s="36" t="s">
        <v>62</v>
      </c>
      <c r="J158" s="131" t="str">
        <f>IF(O158=0,"non évalué",K158/O158)</f>
        <v>non évalué</v>
      </c>
      <c r="K158" s="29">
        <f t="shared" si="15"/>
        <v>0</v>
      </c>
      <c r="L158" s="13">
        <f t="shared" si="16"/>
        <v>0</v>
      </c>
      <c r="M158" s="13">
        <f t="shared" si="17"/>
        <v>0</v>
      </c>
      <c r="N158" s="13">
        <f t="shared" si="18"/>
        <v>0</v>
      </c>
      <c r="O158" s="13">
        <f t="shared" si="19"/>
        <v>0</v>
      </c>
      <c r="P158" s="13">
        <f t="shared" si="20"/>
        <v>0</v>
      </c>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row>
    <row r="159" spans="1:58" ht="36" x14ac:dyDescent="0.35">
      <c r="A159" s="39" t="s">
        <v>9</v>
      </c>
      <c r="B159" s="24" t="s">
        <v>16</v>
      </c>
      <c r="C159" s="24" t="s">
        <v>289</v>
      </c>
      <c r="D159" s="25" t="s">
        <v>288</v>
      </c>
      <c r="E159" s="24" t="s">
        <v>34</v>
      </c>
      <c r="F159" s="24" t="s">
        <v>38</v>
      </c>
      <c r="G159" s="32" t="s">
        <v>291</v>
      </c>
      <c r="H159" s="24" t="s">
        <v>58</v>
      </c>
      <c r="I159" s="24" t="s">
        <v>62</v>
      </c>
      <c r="J159" s="132" t="str">
        <f t="shared" ref="J159:J222" si="21">IF(O159=0,"non évalué",K159/O159)</f>
        <v>non évalué</v>
      </c>
      <c r="K159" s="29">
        <f t="shared" si="15"/>
        <v>0</v>
      </c>
      <c r="L159" s="13">
        <f t="shared" si="16"/>
        <v>0</v>
      </c>
      <c r="M159" s="13">
        <f t="shared" si="17"/>
        <v>0</v>
      </c>
      <c r="N159" s="13">
        <f t="shared" si="18"/>
        <v>0</v>
      </c>
      <c r="O159" s="13">
        <f t="shared" si="19"/>
        <v>0</v>
      </c>
      <c r="P159" s="13">
        <f t="shared" si="20"/>
        <v>0</v>
      </c>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row>
    <row r="160" spans="1:58" ht="36" x14ac:dyDescent="0.35">
      <c r="A160" s="39" t="s">
        <v>9</v>
      </c>
      <c r="B160" s="24" t="s">
        <v>16</v>
      </c>
      <c r="C160" s="24" t="s">
        <v>289</v>
      </c>
      <c r="D160" s="25" t="s">
        <v>288</v>
      </c>
      <c r="E160" s="24" t="s">
        <v>34</v>
      </c>
      <c r="F160" s="24" t="s">
        <v>38</v>
      </c>
      <c r="G160" s="32" t="s">
        <v>292</v>
      </c>
      <c r="H160" s="24" t="s">
        <v>58</v>
      </c>
      <c r="I160" s="24" t="s">
        <v>63</v>
      </c>
      <c r="J160" s="132" t="str">
        <f t="shared" si="21"/>
        <v>non évalué</v>
      </c>
      <c r="K160" s="29">
        <f t="shared" si="15"/>
        <v>0</v>
      </c>
      <c r="L160" s="13">
        <f t="shared" si="16"/>
        <v>0</v>
      </c>
      <c r="M160" s="13">
        <f t="shared" si="17"/>
        <v>0</v>
      </c>
      <c r="N160" s="13">
        <f t="shared" si="18"/>
        <v>0</v>
      </c>
      <c r="O160" s="13">
        <f t="shared" si="19"/>
        <v>0</v>
      </c>
      <c r="P160" s="13">
        <f t="shared" si="20"/>
        <v>0</v>
      </c>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row>
    <row r="161" spans="1:58" ht="36" x14ac:dyDescent="0.35">
      <c r="A161" s="39" t="s">
        <v>9</v>
      </c>
      <c r="B161" s="24" t="s">
        <v>16</v>
      </c>
      <c r="C161" s="24" t="s">
        <v>289</v>
      </c>
      <c r="D161" s="25" t="s">
        <v>288</v>
      </c>
      <c r="E161" s="24" t="s">
        <v>34</v>
      </c>
      <c r="F161" s="24" t="s">
        <v>38</v>
      </c>
      <c r="G161" s="32" t="s">
        <v>293</v>
      </c>
      <c r="H161" s="24" t="s">
        <v>58</v>
      </c>
      <c r="I161" s="24" t="s">
        <v>63</v>
      </c>
      <c r="J161" s="132" t="str">
        <f t="shared" si="21"/>
        <v>non évalué</v>
      </c>
      <c r="K161" s="29">
        <f t="shared" si="15"/>
        <v>0</v>
      </c>
      <c r="L161" s="13">
        <f t="shared" si="16"/>
        <v>0</v>
      </c>
      <c r="M161" s="13">
        <f t="shared" si="17"/>
        <v>0</v>
      </c>
      <c r="N161" s="13">
        <f t="shared" si="18"/>
        <v>0</v>
      </c>
      <c r="O161" s="13">
        <f t="shared" si="19"/>
        <v>0</v>
      </c>
      <c r="P161" s="13">
        <f t="shared" si="20"/>
        <v>0</v>
      </c>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row>
    <row r="162" spans="1:58" ht="36" x14ac:dyDescent="0.35">
      <c r="A162" s="39" t="s">
        <v>9</v>
      </c>
      <c r="B162" s="24" t="s">
        <v>16</v>
      </c>
      <c r="C162" s="24" t="s">
        <v>289</v>
      </c>
      <c r="D162" s="25" t="s">
        <v>288</v>
      </c>
      <c r="E162" s="24" t="s">
        <v>34</v>
      </c>
      <c r="F162" s="24" t="s">
        <v>38</v>
      </c>
      <c r="G162" s="32" t="s">
        <v>294</v>
      </c>
      <c r="H162" s="24" t="s">
        <v>58</v>
      </c>
      <c r="I162" s="24" t="s">
        <v>63</v>
      </c>
      <c r="J162" s="132" t="str">
        <f t="shared" si="21"/>
        <v>non évalué</v>
      </c>
      <c r="K162" s="29">
        <f t="shared" si="15"/>
        <v>0</v>
      </c>
      <c r="L162" s="13">
        <f t="shared" si="16"/>
        <v>0</v>
      </c>
      <c r="M162" s="13">
        <f t="shared" si="17"/>
        <v>0</v>
      </c>
      <c r="N162" s="13">
        <f t="shared" si="18"/>
        <v>0</v>
      </c>
      <c r="O162" s="13">
        <f t="shared" si="19"/>
        <v>0</v>
      </c>
      <c r="P162" s="13">
        <f t="shared" si="20"/>
        <v>0</v>
      </c>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row>
    <row r="163" spans="1:58" ht="36" x14ac:dyDescent="0.35">
      <c r="A163" s="31" t="s">
        <v>9</v>
      </c>
      <c r="B163" s="4" t="s">
        <v>16</v>
      </c>
      <c r="C163" s="4" t="s">
        <v>296</v>
      </c>
      <c r="D163" s="5" t="s">
        <v>295</v>
      </c>
      <c r="E163" s="4" t="s">
        <v>34</v>
      </c>
      <c r="F163" s="4" t="s">
        <v>38</v>
      </c>
      <c r="G163" s="6" t="s">
        <v>297</v>
      </c>
      <c r="H163" s="4" t="s">
        <v>58</v>
      </c>
      <c r="I163" s="4" t="s">
        <v>63</v>
      </c>
      <c r="J163" s="129" t="str">
        <f t="shared" si="21"/>
        <v>non évalué</v>
      </c>
      <c r="K163" s="29">
        <f t="shared" si="15"/>
        <v>0</v>
      </c>
      <c r="L163" s="13">
        <f t="shared" si="16"/>
        <v>0</v>
      </c>
      <c r="M163" s="13">
        <f t="shared" si="17"/>
        <v>0</v>
      </c>
      <c r="N163" s="13">
        <f t="shared" si="18"/>
        <v>0</v>
      </c>
      <c r="O163" s="13">
        <f t="shared" si="19"/>
        <v>0</v>
      </c>
      <c r="P163" s="13">
        <f t="shared" si="20"/>
        <v>0</v>
      </c>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row>
    <row r="164" spans="1:58" ht="36" x14ac:dyDescent="0.35">
      <c r="A164" s="31" t="s">
        <v>9</v>
      </c>
      <c r="B164" s="4" t="s">
        <v>16</v>
      </c>
      <c r="C164" s="4" t="s">
        <v>296</v>
      </c>
      <c r="D164" s="5" t="s">
        <v>295</v>
      </c>
      <c r="E164" s="4" t="s">
        <v>34</v>
      </c>
      <c r="F164" s="4" t="s">
        <v>38</v>
      </c>
      <c r="G164" s="6" t="s">
        <v>298</v>
      </c>
      <c r="H164" s="4" t="s">
        <v>58</v>
      </c>
      <c r="I164" s="4" t="s">
        <v>63</v>
      </c>
      <c r="J164" s="129" t="str">
        <f t="shared" si="21"/>
        <v>non évalué</v>
      </c>
      <c r="K164" s="29">
        <f t="shared" si="15"/>
        <v>0</v>
      </c>
      <c r="L164" s="13">
        <f t="shared" si="16"/>
        <v>0</v>
      </c>
      <c r="M164" s="13">
        <f t="shared" si="17"/>
        <v>0</v>
      </c>
      <c r="N164" s="13">
        <f t="shared" si="18"/>
        <v>0</v>
      </c>
      <c r="O164" s="13">
        <f t="shared" si="19"/>
        <v>0</v>
      </c>
      <c r="P164" s="13">
        <f t="shared" si="20"/>
        <v>0</v>
      </c>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row>
    <row r="165" spans="1:58" ht="24" x14ac:dyDescent="0.35">
      <c r="A165" s="31" t="s">
        <v>9</v>
      </c>
      <c r="B165" s="4" t="s">
        <v>16</v>
      </c>
      <c r="C165" s="4" t="s">
        <v>296</v>
      </c>
      <c r="D165" s="5" t="s">
        <v>295</v>
      </c>
      <c r="E165" s="4" t="s">
        <v>34</v>
      </c>
      <c r="F165" s="4" t="s">
        <v>38</v>
      </c>
      <c r="G165" s="6" t="s">
        <v>299</v>
      </c>
      <c r="H165" s="4" t="s">
        <v>58</v>
      </c>
      <c r="I165" s="4" t="s">
        <v>63</v>
      </c>
      <c r="J165" s="129" t="str">
        <f t="shared" si="21"/>
        <v>non évalué</v>
      </c>
      <c r="K165" s="29">
        <f t="shared" si="15"/>
        <v>0</v>
      </c>
      <c r="L165" s="13">
        <f t="shared" si="16"/>
        <v>0</v>
      </c>
      <c r="M165" s="13">
        <f t="shared" si="17"/>
        <v>0</v>
      </c>
      <c r="N165" s="13">
        <f t="shared" si="18"/>
        <v>0</v>
      </c>
      <c r="O165" s="13">
        <f t="shared" si="19"/>
        <v>0</v>
      </c>
      <c r="P165" s="13">
        <f t="shared" si="20"/>
        <v>0</v>
      </c>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row>
    <row r="166" spans="1:58" ht="24" x14ac:dyDescent="0.35">
      <c r="A166" s="31" t="s">
        <v>9</v>
      </c>
      <c r="B166" s="4" t="s">
        <v>16</v>
      </c>
      <c r="C166" s="4" t="s">
        <v>296</v>
      </c>
      <c r="D166" s="5" t="s">
        <v>295</v>
      </c>
      <c r="E166" s="4" t="s">
        <v>34</v>
      </c>
      <c r="F166" s="4" t="s">
        <v>38</v>
      </c>
      <c r="G166" s="6" t="s">
        <v>300</v>
      </c>
      <c r="H166" s="4" t="s">
        <v>58</v>
      </c>
      <c r="I166" s="4" t="s">
        <v>63</v>
      </c>
      <c r="J166" s="129" t="str">
        <f t="shared" si="21"/>
        <v>non évalué</v>
      </c>
      <c r="K166" s="29">
        <f t="shared" si="15"/>
        <v>0</v>
      </c>
      <c r="L166" s="13">
        <f t="shared" si="16"/>
        <v>0</v>
      </c>
      <c r="M166" s="13">
        <f t="shared" si="17"/>
        <v>0</v>
      </c>
      <c r="N166" s="13">
        <f t="shared" si="18"/>
        <v>0</v>
      </c>
      <c r="O166" s="13">
        <f t="shared" si="19"/>
        <v>0</v>
      </c>
      <c r="P166" s="13">
        <f t="shared" si="20"/>
        <v>0</v>
      </c>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row>
    <row r="167" spans="1:58" ht="24" x14ac:dyDescent="0.35">
      <c r="A167" s="31" t="s">
        <v>9</v>
      </c>
      <c r="B167" s="4" t="s">
        <v>16</v>
      </c>
      <c r="C167" s="4" t="s">
        <v>296</v>
      </c>
      <c r="D167" s="5" t="s">
        <v>295</v>
      </c>
      <c r="E167" s="4" t="s">
        <v>34</v>
      </c>
      <c r="F167" s="4" t="s">
        <v>38</v>
      </c>
      <c r="G167" s="6" t="s">
        <v>301</v>
      </c>
      <c r="H167" s="4" t="s">
        <v>57</v>
      </c>
      <c r="I167" s="4" t="s">
        <v>63</v>
      </c>
      <c r="J167" s="129" t="str">
        <f t="shared" si="21"/>
        <v>non évalué</v>
      </c>
      <c r="K167" s="29">
        <f t="shared" si="15"/>
        <v>0</v>
      </c>
      <c r="L167" s="13">
        <f t="shared" si="16"/>
        <v>0</v>
      </c>
      <c r="M167" s="13">
        <f t="shared" si="17"/>
        <v>0</v>
      </c>
      <c r="N167" s="13">
        <f t="shared" si="18"/>
        <v>0</v>
      </c>
      <c r="O167" s="13">
        <f t="shared" si="19"/>
        <v>0</v>
      </c>
      <c r="P167" s="13">
        <f t="shared" si="20"/>
        <v>0</v>
      </c>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row>
    <row r="168" spans="1:58" ht="36" x14ac:dyDescent="0.35">
      <c r="A168" s="39" t="s">
        <v>9</v>
      </c>
      <c r="B168" s="24" t="s">
        <v>16</v>
      </c>
      <c r="C168" s="24" t="s">
        <v>303</v>
      </c>
      <c r="D168" s="25" t="s">
        <v>302</v>
      </c>
      <c r="E168" s="24" t="s">
        <v>34</v>
      </c>
      <c r="F168" s="24" t="s">
        <v>38</v>
      </c>
      <c r="G168" s="32" t="s">
        <v>304</v>
      </c>
      <c r="H168" s="24" t="s">
        <v>58</v>
      </c>
      <c r="I168" s="24" t="s">
        <v>63</v>
      </c>
      <c r="J168" s="132" t="str">
        <f t="shared" si="21"/>
        <v>non évalué</v>
      </c>
      <c r="K168" s="29">
        <f t="shared" si="15"/>
        <v>0</v>
      </c>
      <c r="L168" s="13">
        <f t="shared" si="16"/>
        <v>0</v>
      </c>
      <c r="M168" s="13">
        <f t="shared" si="17"/>
        <v>0</v>
      </c>
      <c r="N168" s="13">
        <f t="shared" si="18"/>
        <v>0</v>
      </c>
      <c r="O168" s="13">
        <f t="shared" si="19"/>
        <v>0</v>
      </c>
      <c r="P168" s="13">
        <f t="shared" si="20"/>
        <v>0</v>
      </c>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row>
    <row r="169" spans="1:58" ht="24" x14ac:dyDescent="0.35">
      <c r="A169" s="39" t="s">
        <v>9</v>
      </c>
      <c r="B169" s="24" t="s">
        <v>16</v>
      </c>
      <c r="C169" s="24" t="s">
        <v>303</v>
      </c>
      <c r="D169" s="25" t="s">
        <v>302</v>
      </c>
      <c r="E169" s="24" t="s">
        <v>34</v>
      </c>
      <c r="F169" s="24" t="s">
        <v>38</v>
      </c>
      <c r="G169" s="32" t="s">
        <v>305</v>
      </c>
      <c r="H169" s="24" t="s">
        <v>58</v>
      </c>
      <c r="I169" s="24" t="s">
        <v>63</v>
      </c>
      <c r="J169" s="132" t="str">
        <f t="shared" si="21"/>
        <v>non évalué</v>
      </c>
      <c r="K169" s="29">
        <f t="shared" si="15"/>
        <v>0</v>
      </c>
      <c r="L169" s="13">
        <f t="shared" si="16"/>
        <v>0</v>
      </c>
      <c r="M169" s="13">
        <f t="shared" si="17"/>
        <v>0</v>
      </c>
      <c r="N169" s="13">
        <f t="shared" si="18"/>
        <v>0</v>
      </c>
      <c r="O169" s="13">
        <f t="shared" si="19"/>
        <v>0</v>
      </c>
      <c r="P169" s="13">
        <f t="shared" si="20"/>
        <v>0</v>
      </c>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row>
    <row r="170" spans="1:58" ht="24" x14ac:dyDescent="0.35">
      <c r="A170" s="39" t="s">
        <v>9</v>
      </c>
      <c r="B170" s="24" t="s">
        <v>16</v>
      </c>
      <c r="C170" s="24" t="s">
        <v>303</v>
      </c>
      <c r="D170" s="25" t="s">
        <v>302</v>
      </c>
      <c r="E170" s="24" t="s">
        <v>34</v>
      </c>
      <c r="F170" s="24" t="s">
        <v>38</v>
      </c>
      <c r="G170" s="32" t="s">
        <v>306</v>
      </c>
      <c r="H170" s="24" t="s">
        <v>58</v>
      </c>
      <c r="I170" s="24" t="s">
        <v>63</v>
      </c>
      <c r="J170" s="132" t="str">
        <f t="shared" si="21"/>
        <v>non évalué</v>
      </c>
      <c r="K170" s="29">
        <f t="shared" si="15"/>
        <v>0</v>
      </c>
      <c r="L170" s="13">
        <f t="shared" si="16"/>
        <v>0</v>
      </c>
      <c r="M170" s="13">
        <f t="shared" si="17"/>
        <v>0</v>
      </c>
      <c r="N170" s="13">
        <f t="shared" si="18"/>
        <v>0</v>
      </c>
      <c r="O170" s="13">
        <f t="shared" si="19"/>
        <v>0</v>
      </c>
      <c r="P170" s="13">
        <f t="shared" si="20"/>
        <v>0</v>
      </c>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row>
    <row r="171" spans="1:58" ht="24" x14ac:dyDescent="0.35">
      <c r="A171" s="39" t="s">
        <v>9</v>
      </c>
      <c r="B171" s="24" t="s">
        <v>16</v>
      </c>
      <c r="C171" s="24" t="s">
        <v>303</v>
      </c>
      <c r="D171" s="25" t="s">
        <v>302</v>
      </c>
      <c r="E171" s="24" t="s">
        <v>34</v>
      </c>
      <c r="F171" s="24" t="s">
        <v>38</v>
      </c>
      <c r="G171" s="32" t="s">
        <v>307</v>
      </c>
      <c r="H171" s="24" t="s">
        <v>58</v>
      </c>
      <c r="I171" s="24" t="s">
        <v>63</v>
      </c>
      <c r="J171" s="132" t="str">
        <f t="shared" si="21"/>
        <v>non évalué</v>
      </c>
      <c r="K171" s="29">
        <f t="shared" si="15"/>
        <v>0</v>
      </c>
      <c r="L171" s="13">
        <f t="shared" si="16"/>
        <v>0</v>
      </c>
      <c r="M171" s="13">
        <f t="shared" si="17"/>
        <v>0</v>
      </c>
      <c r="N171" s="13">
        <f t="shared" si="18"/>
        <v>0</v>
      </c>
      <c r="O171" s="13">
        <f t="shared" si="19"/>
        <v>0</v>
      </c>
      <c r="P171" s="13">
        <f t="shared" si="20"/>
        <v>0</v>
      </c>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row>
    <row r="172" spans="1:58" ht="36" x14ac:dyDescent="0.35">
      <c r="A172" s="39" t="s">
        <v>9</v>
      </c>
      <c r="B172" s="24" t="s">
        <v>16</v>
      </c>
      <c r="C172" s="24" t="s">
        <v>303</v>
      </c>
      <c r="D172" s="25" t="s">
        <v>302</v>
      </c>
      <c r="E172" s="24" t="s">
        <v>34</v>
      </c>
      <c r="F172" s="24" t="s">
        <v>38</v>
      </c>
      <c r="G172" s="32" t="s">
        <v>308</v>
      </c>
      <c r="H172" s="24" t="s">
        <v>58</v>
      </c>
      <c r="I172" s="24" t="s">
        <v>63</v>
      </c>
      <c r="J172" s="132" t="str">
        <f t="shared" si="21"/>
        <v>non évalué</v>
      </c>
      <c r="K172" s="29">
        <f t="shared" si="15"/>
        <v>0</v>
      </c>
      <c r="L172" s="13">
        <f t="shared" si="16"/>
        <v>0</v>
      </c>
      <c r="M172" s="13">
        <f t="shared" si="17"/>
        <v>0</v>
      </c>
      <c r="N172" s="13">
        <f t="shared" si="18"/>
        <v>0</v>
      </c>
      <c r="O172" s="13">
        <f t="shared" si="19"/>
        <v>0</v>
      </c>
      <c r="P172" s="13">
        <f t="shared" si="20"/>
        <v>0</v>
      </c>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row>
    <row r="173" spans="1:58" ht="24" x14ac:dyDescent="0.35">
      <c r="A173" s="31" t="s">
        <v>9</v>
      </c>
      <c r="B173" s="4" t="s">
        <v>16</v>
      </c>
      <c r="C173" s="4" t="s">
        <v>310</v>
      </c>
      <c r="D173" s="5" t="s">
        <v>309</v>
      </c>
      <c r="E173" s="4" t="s">
        <v>34</v>
      </c>
      <c r="F173" s="4" t="s">
        <v>38</v>
      </c>
      <c r="G173" s="6" t="s">
        <v>311</v>
      </c>
      <c r="H173" s="4" t="s">
        <v>40</v>
      </c>
      <c r="I173" s="4" t="s">
        <v>63</v>
      </c>
      <c r="J173" s="129" t="str">
        <f t="shared" si="21"/>
        <v>non évalué</v>
      </c>
      <c r="K173" s="29">
        <f t="shared" si="15"/>
        <v>0</v>
      </c>
      <c r="L173" s="13">
        <f t="shared" si="16"/>
        <v>0</v>
      </c>
      <c r="M173" s="13">
        <f t="shared" si="17"/>
        <v>0</v>
      </c>
      <c r="N173" s="13">
        <f t="shared" si="18"/>
        <v>0</v>
      </c>
      <c r="O173" s="13">
        <f t="shared" si="19"/>
        <v>0</v>
      </c>
      <c r="P173" s="13">
        <f t="shared" si="20"/>
        <v>0</v>
      </c>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row>
    <row r="174" spans="1:58" ht="36" x14ac:dyDescent="0.35">
      <c r="A174" s="31" t="s">
        <v>9</v>
      </c>
      <c r="B174" s="4" t="s">
        <v>16</v>
      </c>
      <c r="C174" s="4" t="s">
        <v>310</v>
      </c>
      <c r="D174" s="5" t="s">
        <v>309</v>
      </c>
      <c r="E174" s="4" t="s">
        <v>34</v>
      </c>
      <c r="F174" s="4" t="s">
        <v>38</v>
      </c>
      <c r="G174" s="6" t="s">
        <v>315</v>
      </c>
      <c r="H174" s="4" t="s">
        <v>40</v>
      </c>
      <c r="I174" s="4" t="s">
        <v>63</v>
      </c>
      <c r="J174" s="129" t="str">
        <f t="shared" si="21"/>
        <v>non évalué</v>
      </c>
      <c r="K174" s="29">
        <f t="shared" si="15"/>
        <v>0</v>
      </c>
      <c r="L174" s="13">
        <f t="shared" si="16"/>
        <v>0</v>
      </c>
      <c r="M174" s="13">
        <f t="shared" si="17"/>
        <v>0</v>
      </c>
      <c r="N174" s="13">
        <f t="shared" si="18"/>
        <v>0</v>
      </c>
      <c r="O174" s="13">
        <f t="shared" si="19"/>
        <v>0</v>
      </c>
      <c r="P174" s="13">
        <f t="shared" si="20"/>
        <v>0</v>
      </c>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row>
    <row r="175" spans="1:58" ht="36" x14ac:dyDescent="0.35">
      <c r="A175" s="31" t="s">
        <v>9</v>
      </c>
      <c r="B175" s="4" t="s">
        <v>16</v>
      </c>
      <c r="C175" s="4" t="s">
        <v>310</v>
      </c>
      <c r="D175" s="5" t="s">
        <v>309</v>
      </c>
      <c r="E175" s="4" t="s">
        <v>34</v>
      </c>
      <c r="F175" s="4" t="s">
        <v>38</v>
      </c>
      <c r="G175" s="6" t="s">
        <v>314</v>
      </c>
      <c r="H175" s="4" t="s">
        <v>40</v>
      </c>
      <c r="I175" s="4" t="s">
        <v>63</v>
      </c>
      <c r="J175" s="129" t="str">
        <f t="shared" si="21"/>
        <v>non évalué</v>
      </c>
      <c r="K175" s="29">
        <f t="shared" si="15"/>
        <v>0</v>
      </c>
      <c r="L175" s="13">
        <f t="shared" si="16"/>
        <v>0</v>
      </c>
      <c r="M175" s="13">
        <f t="shared" si="17"/>
        <v>0</v>
      </c>
      <c r="N175" s="13">
        <f t="shared" si="18"/>
        <v>0</v>
      </c>
      <c r="O175" s="13">
        <f t="shared" si="19"/>
        <v>0</v>
      </c>
      <c r="P175" s="13">
        <f t="shared" si="20"/>
        <v>0</v>
      </c>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row>
    <row r="176" spans="1:58" ht="24" x14ac:dyDescent="0.35">
      <c r="A176" s="31" t="s">
        <v>9</v>
      </c>
      <c r="B176" s="4" t="s">
        <v>16</v>
      </c>
      <c r="C176" s="4" t="s">
        <v>310</v>
      </c>
      <c r="D176" s="5" t="s">
        <v>309</v>
      </c>
      <c r="E176" s="4" t="s">
        <v>34</v>
      </c>
      <c r="F176" s="4" t="s">
        <v>38</v>
      </c>
      <c r="G176" s="6" t="s">
        <v>313</v>
      </c>
      <c r="H176" s="4" t="s">
        <v>40</v>
      </c>
      <c r="I176" s="4" t="s">
        <v>63</v>
      </c>
      <c r="J176" s="129" t="str">
        <f t="shared" si="21"/>
        <v>non évalué</v>
      </c>
      <c r="K176" s="29">
        <f t="shared" si="15"/>
        <v>0</v>
      </c>
      <c r="L176" s="13">
        <f t="shared" si="16"/>
        <v>0</v>
      </c>
      <c r="M176" s="13">
        <f t="shared" si="17"/>
        <v>0</v>
      </c>
      <c r="N176" s="13">
        <f t="shared" si="18"/>
        <v>0</v>
      </c>
      <c r="O176" s="13">
        <f t="shared" si="19"/>
        <v>0</v>
      </c>
      <c r="P176" s="13">
        <f t="shared" si="20"/>
        <v>0</v>
      </c>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row>
    <row r="177" spans="1:58" ht="24" x14ac:dyDescent="0.35">
      <c r="A177" s="31" t="s">
        <v>9</v>
      </c>
      <c r="B177" s="4" t="s">
        <v>16</v>
      </c>
      <c r="C177" s="4" t="s">
        <v>310</v>
      </c>
      <c r="D177" s="5" t="s">
        <v>309</v>
      </c>
      <c r="E177" s="4" t="s">
        <v>34</v>
      </c>
      <c r="F177" s="4" t="s">
        <v>38</v>
      </c>
      <c r="G177" s="6" t="s">
        <v>312</v>
      </c>
      <c r="H177" s="4" t="s">
        <v>40</v>
      </c>
      <c r="I177" s="4" t="s">
        <v>63</v>
      </c>
      <c r="J177" s="129" t="str">
        <f t="shared" si="21"/>
        <v>non évalué</v>
      </c>
      <c r="K177" s="29">
        <f t="shared" si="15"/>
        <v>0</v>
      </c>
      <c r="L177" s="13">
        <f t="shared" si="16"/>
        <v>0</v>
      </c>
      <c r="M177" s="13">
        <f t="shared" si="17"/>
        <v>0</v>
      </c>
      <c r="N177" s="13">
        <f t="shared" si="18"/>
        <v>0</v>
      </c>
      <c r="O177" s="13">
        <f t="shared" si="19"/>
        <v>0</v>
      </c>
      <c r="P177" s="13">
        <f t="shared" si="20"/>
        <v>0</v>
      </c>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row>
    <row r="178" spans="1:58" ht="24" x14ac:dyDescent="0.35">
      <c r="A178" s="39" t="s">
        <v>9</v>
      </c>
      <c r="B178" s="24" t="s">
        <v>16</v>
      </c>
      <c r="C178" s="24" t="s">
        <v>317</v>
      </c>
      <c r="D178" s="25" t="s">
        <v>316</v>
      </c>
      <c r="E178" s="24" t="s">
        <v>34</v>
      </c>
      <c r="F178" s="24" t="s">
        <v>38</v>
      </c>
      <c r="G178" s="32" t="s">
        <v>318</v>
      </c>
      <c r="H178" s="24" t="s">
        <v>58</v>
      </c>
      <c r="I178" s="24" t="s">
        <v>63</v>
      </c>
      <c r="J178" s="132" t="str">
        <f t="shared" si="21"/>
        <v>non évalué</v>
      </c>
      <c r="K178" s="29">
        <f t="shared" si="15"/>
        <v>0</v>
      </c>
      <c r="L178" s="13">
        <f t="shared" si="16"/>
        <v>0</v>
      </c>
      <c r="M178" s="13">
        <f t="shared" si="17"/>
        <v>0</v>
      </c>
      <c r="N178" s="13">
        <f t="shared" si="18"/>
        <v>0</v>
      </c>
      <c r="O178" s="13">
        <f t="shared" si="19"/>
        <v>0</v>
      </c>
      <c r="P178" s="13">
        <f t="shared" si="20"/>
        <v>0</v>
      </c>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row>
    <row r="179" spans="1:58" ht="36" x14ac:dyDescent="0.35">
      <c r="A179" s="39" t="s">
        <v>9</v>
      </c>
      <c r="B179" s="24" t="s">
        <v>16</v>
      </c>
      <c r="C179" s="24" t="s">
        <v>317</v>
      </c>
      <c r="D179" s="25" t="s">
        <v>316</v>
      </c>
      <c r="E179" s="24" t="s">
        <v>34</v>
      </c>
      <c r="F179" s="24" t="s">
        <v>38</v>
      </c>
      <c r="G179" s="32" t="s">
        <v>319</v>
      </c>
      <c r="H179" s="24" t="s">
        <v>58</v>
      </c>
      <c r="I179" s="24" t="s">
        <v>63</v>
      </c>
      <c r="J179" s="132" t="str">
        <f t="shared" si="21"/>
        <v>non évalué</v>
      </c>
      <c r="K179" s="29">
        <f t="shared" si="15"/>
        <v>0</v>
      </c>
      <c r="L179" s="13">
        <f t="shared" si="16"/>
        <v>0</v>
      </c>
      <c r="M179" s="13">
        <f t="shared" si="17"/>
        <v>0</v>
      </c>
      <c r="N179" s="13">
        <f t="shared" si="18"/>
        <v>0</v>
      </c>
      <c r="O179" s="13">
        <f t="shared" si="19"/>
        <v>0</v>
      </c>
      <c r="P179" s="13">
        <f t="shared" si="20"/>
        <v>0</v>
      </c>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row>
    <row r="180" spans="1:58" ht="24" x14ac:dyDescent="0.35">
      <c r="A180" s="39" t="s">
        <v>9</v>
      </c>
      <c r="B180" s="24" t="s">
        <v>16</v>
      </c>
      <c r="C180" s="24" t="s">
        <v>317</v>
      </c>
      <c r="D180" s="25" t="s">
        <v>316</v>
      </c>
      <c r="E180" s="24" t="s">
        <v>34</v>
      </c>
      <c r="F180" s="24" t="s">
        <v>38</v>
      </c>
      <c r="G180" s="32" t="s">
        <v>320</v>
      </c>
      <c r="H180" s="24" t="s">
        <v>58</v>
      </c>
      <c r="I180" s="24" t="s">
        <v>63</v>
      </c>
      <c r="J180" s="132" t="str">
        <f t="shared" si="21"/>
        <v>non évalué</v>
      </c>
      <c r="K180" s="29">
        <f t="shared" si="15"/>
        <v>0</v>
      </c>
      <c r="L180" s="13">
        <f t="shared" si="16"/>
        <v>0</v>
      </c>
      <c r="M180" s="13">
        <f t="shared" si="17"/>
        <v>0</v>
      </c>
      <c r="N180" s="13">
        <f t="shared" si="18"/>
        <v>0</v>
      </c>
      <c r="O180" s="13">
        <f t="shared" si="19"/>
        <v>0</v>
      </c>
      <c r="P180" s="13">
        <f t="shared" si="20"/>
        <v>0</v>
      </c>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row>
    <row r="181" spans="1:58" ht="48" x14ac:dyDescent="0.35">
      <c r="A181" s="39" t="s">
        <v>9</v>
      </c>
      <c r="B181" s="24" t="s">
        <v>16</v>
      </c>
      <c r="C181" s="24" t="s">
        <v>317</v>
      </c>
      <c r="D181" s="25" t="s">
        <v>316</v>
      </c>
      <c r="E181" s="24" t="s">
        <v>34</v>
      </c>
      <c r="F181" s="24" t="s">
        <v>38</v>
      </c>
      <c r="G181" s="32" t="s">
        <v>321</v>
      </c>
      <c r="H181" s="24" t="s">
        <v>58</v>
      </c>
      <c r="I181" s="24" t="s">
        <v>63</v>
      </c>
      <c r="J181" s="132" t="str">
        <f t="shared" si="21"/>
        <v>non évalué</v>
      </c>
      <c r="K181" s="29">
        <f t="shared" si="15"/>
        <v>0</v>
      </c>
      <c r="L181" s="13">
        <f t="shared" si="16"/>
        <v>0</v>
      </c>
      <c r="M181" s="13">
        <f t="shared" si="17"/>
        <v>0</v>
      </c>
      <c r="N181" s="13">
        <f t="shared" si="18"/>
        <v>0</v>
      </c>
      <c r="O181" s="13">
        <f t="shared" si="19"/>
        <v>0</v>
      </c>
      <c r="P181" s="13">
        <f t="shared" si="20"/>
        <v>0</v>
      </c>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row>
    <row r="182" spans="1:58" ht="24" x14ac:dyDescent="0.35">
      <c r="A182" s="39" t="s">
        <v>9</v>
      </c>
      <c r="B182" s="24" t="s">
        <v>16</v>
      </c>
      <c r="C182" s="24" t="s">
        <v>317</v>
      </c>
      <c r="D182" s="25" t="s">
        <v>316</v>
      </c>
      <c r="E182" s="24" t="s">
        <v>34</v>
      </c>
      <c r="F182" s="24" t="s">
        <v>38</v>
      </c>
      <c r="G182" s="32" t="s">
        <v>322</v>
      </c>
      <c r="H182" s="24" t="s">
        <v>58</v>
      </c>
      <c r="I182" s="24" t="s">
        <v>63</v>
      </c>
      <c r="J182" s="132" t="str">
        <f t="shared" si="21"/>
        <v>non évalué</v>
      </c>
      <c r="K182" s="29">
        <f t="shared" si="15"/>
        <v>0</v>
      </c>
      <c r="L182" s="13">
        <f t="shared" si="16"/>
        <v>0</v>
      </c>
      <c r="M182" s="13">
        <f t="shared" si="17"/>
        <v>0</v>
      </c>
      <c r="N182" s="13">
        <f t="shared" si="18"/>
        <v>0</v>
      </c>
      <c r="O182" s="13">
        <f t="shared" si="19"/>
        <v>0</v>
      </c>
      <c r="P182" s="13">
        <f t="shared" si="20"/>
        <v>0</v>
      </c>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row>
    <row r="183" spans="1:58" ht="36" x14ac:dyDescent="0.35">
      <c r="A183" s="31" t="s">
        <v>9</v>
      </c>
      <c r="B183" s="4" t="s">
        <v>16</v>
      </c>
      <c r="C183" s="4" t="s">
        <v>324</v>
      </c>
      <c r="D183" s="5" t="s">
        <v>323</v>
      </c>
      <c r="E183" s="4" t="s">
        <v>34</v>
      </c>
      <c r="F183" s="4" t="s">
        <v>38</v>
      </c>
      <c r="G183" s="6" t="s">
        <v>325</v>
      </c>
      <c r="H183" s="4" t="s">
        <v>58</v>
      </c>
      <c r="I183" s="4" t="s">
        <v>63</v>
      </c>
      <c r="J183" s="129" t="str">
        <f t="shared" si="21"/>
        <v>non évalué</v>
      </c>
      <c r="K183" s="29">
        <f t="shared" si="15"/>
        <v>0</v>
      </c>
      <c r="L183" s="13">
        <f t="shared" si="16"/>
        <v>0</v>
      </c>
      <c r="M183" s="13">
        <f t="shared" si="17"/>
        <v>0</v>
      </c>
      <c r="N183" s="13">
        <f t="shared" si="18"/>
        <v>0</v>
      </c>
      <c r="O183" s="13">
        <f t="shared" si="19"/>
        <v>0</v>
      </c>
      <c r="P183" s="13">
        <f t="shared" si="20"/>
        <v>0</v>
      </c>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row>
    <row r="184" spans="1:58" ht="36" x14ac:dyDescent="0.35">
      <c r="A184" s="31" t="s">
        <v>9</v>
      </c>
      <c r="B184" s="4" t="s">
        <v>16</v>
      </c>
      <c r="C184" s="4" t="s">
        <v>324</v>
      </c>
      <c r="D184" s="5" t="s">
        <v>323</v>
      </c>
      <c r="E184" s="4" t="s">
        <v>34</v>
      </c>
      <c r="F184" s="4" t="s">
        <v>38</v>
      </c>
      <c r="G184" s="6" t="s">
        <v>326</v>
      </c>
      <c r="H184" s="4" t="s">
        <v>58</v>
      </c>
      <c r="I184" s="4" t="s">
        <v>63</v>
      </c>
      <c r="J184" s="129" t="str">
        <f t="shared" si="21"/>
        <v>non évalué</v>
      </c>
      <c r="K184" s="29">
        <f t="shared" si="15"/>
        <v>0</v>
      </c>
      <c r="L184" s="13">
        <f t="shared" si="16"/>
        <v>0</v>
      </c>
      <c r="M184" s="13">
        <f t="shared" si="17"/>
        <v>0</v>
      </c>
      <c r="N184" s="13">
        <f t="shared" si="18"/>
        <v>0</v>
      </c>
      <c r="O184" s="13">
        <f t="shared" si="19"/>
        <v>0</v>
      </c>
      <c r="P184" s="13">
        <f t="shared" si="20"/>
        <v>0</v>
      </c>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row>
    <row r="185" spans="1:58" ht="24" x14ac:dyDescent="0.35">
      <c r="A185" s="31" t="s">
        <v>9</v>
      </c>
      <c r="B185" s="4" t="s">
        <v>16</v>
      </c>
      <c r="C185" s="4" t="s">
        <v>324</v>
      </c>
      <c r="D185" s="5" t="s">
        <v>323</v>
      </c>
      <c r="E185" s="4" t="s">
        <v>34</v>
      </c>
      <c r="F185" s="4" t="s">
        <v>38</v>
      </c>
      <c r="G185" s="6" t="s">
        <v>327</v>
      </c>
      <c r="H185" s="4" t="s">
        <v>58</v>
      </c>
      <c r="I185" s="4" t="s">
        <v>63</v>
      </c>
      <c r="J185" s="129" t="str">
        <f t="shared" si="21"/>
        <v>non évalué</v>
      </c>
      <c r="K185" s="29">
        <f t="shared" si="15"/>
        <v>0</v>
      </c>
      <c r="L185" s="13">
        <f t="shared" si="16"/>
        <v>0</v>
      </c>
      <c r="M185" s="13">
        <f t="shared" si="17"/>
        <v>0</v>
      </c>
      <c r="N185" s="13">
        <f t="shared" si="18"/>
        <v>0</v>
      </c>
      <c r="O185" s="13">
        <f t="shared" si="19"/>
        <v>0</v>
      </c>
      <c r="P185" s="13">
        <f t="shared" si="20"/>
        <v>0</v>
      </c>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row>
    <row r="186" spans="1:58" ht="24" x14ac:dyDescent="0.35">
      <c r="A186" s="31" t="s">
        <v>9</v>
      </c>
      <c r="B186" s="4" t="s">
        <v>16</v>
      </c>
      <c r="C186" s="4" t="s">
        <v>324</v>
      </c>
      <c r="D186" s="5" t="s">
        <v>323</v>
      </c>
      <c r="E186" s="4" t="s">
        <v>34</v>
      </c>
      <c r="F186" s="4" t="s">
        <v>38</v>
      </c>
      <c r="G186" s="6" t="s">
        <v>328</v>
      </c>
      <c r="H186" s="4" t="s">
        <v>53</v>
      </c>
      <c r="I186" s="4" t="s">
        <v>61</v>
      </c>
      <c r="J186" s="129" t="str">
        <f t="shared" si="21"/>
        <v>non évalué</v>
      </c>
      <c r="K186" s="29">
        <f t="shared" si="15"/>
        <v>0</v>
      </c>
      <c r="L186" s="13">
        <f t="shared" si="16"/>
        <v>0</v>
      </c>
      <c r="M186" s="13">
        <f t="shared" si="17"/>
        <v>0</v>
      </c>
      <c r="N186" s="13">
        <f t="shared" si="18"/>
        <v>0</v>
      </c>
      <c r="O186" s="13">
        <f t="shared" si="19"/>
        <v>0</v>
      </c>
      <c r="P186" s="13">
        <f t="shared" si="20"/>
        <v>0</v>
      </c>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row>
    <row r="187" spans="1:58" ht="36" x14ac:dyDescent="0.35">
      <c r="A187" s="39" t="s">
        <v>9</v>
      </c>
      <c r="B187" s="24" t="s">
        <v>16</v>
      </c>
      <c r="C187" s="24" t="s">
        <v>330</v>
      </c>
      <c r="D187" s="25" t="s">
        <v>329</v>
      </c>
      <c r="E187" s="24" t="s">
        <v>24</v>
      </c>
      <c r="F187" s="24" t="s">
        <v>38</v>
      </c>
      <c r="G187" s="32" t="s">
        <v>331</v>
      </c>
      <c r="H187" s="24" t="s">
        <v>47</v>
      </c>
      <c r="I187" s="24" t="s">
        <v>63</v>
      </c>
      <c r="J187" s="132" t="str">
        <f t="shared" si="21"/>
        <v>non évalué</v>
      </c>
      <c r="K187" s="29">
        <f t="shared" si="15"/>
        <v>0</v>
      </c>
      <c r="L187" s="13">
        <f t="shared" si="16"/>
        <v>0</v>
      </c>
      <c r="M187" s="13">
        <f t="shared" si="17"/>
        <v>0</v>
      </c>
      <c r="N187" s="13">
        <f t="shared" si="18"/>
        <v>0</v>
      </c>
      <c r="O187" s="13">
        <f t="shared" si="19"/>
        <v>0</v>
      </c>
      <c r="P187" s="13">
        <f t="shared" si="20"/>
        <v>0</v>
      </c>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row>
    <row r="188" spans="1:58" ht="24" x14ac:dyDescent="0.35">
      <c r="A188" s="39" t="s">
        <v>9</v>
      </c>
      <c r="B188" s="24" t="s">
        <v>16</v>
      </c>
      <c r="C188" s="24" t="s">
        <v>330</v>
      </c>
      <c r="D188" s="25" t="s">
        <v>329</v>
      </c>
      <c r="E188" s="24" t="s">
        <v>24</v>
      </c>
      <c r="F188" s="24" t="s">
        <v>38</v>
      </c>
      <c r="G188" s="32" t="s">
        <v>332</v>
      </c>
      <c r="H188" s="24" t="s">
        <v>47</v>
      </c>
      <c r="I188" s="24" t="s">
        <v>63</v>
      </c>
      <c r="J188" s="132" t="str">
        <f t="shared" si="21"/>
        <v>non évalué</v>
      </c>
      <c r="K188" s="29">
        <f t="shared" si="15"/>
        <v>0</v>
      </c>
      <c r="L188" s="13">
        <f t="shared" si="16"/>
        <v>0</v>
      </c>
      <c r="M188" s="13">
        <f t="shared" si="17"/>
        <v>0</v>
      </c>
      <c r="N188" s="13">
        <f t="shared" si="18"/>
        <v>0</v>
      </c>
      <c r="O188" s="13">
        <f t="shared" si="19"/>
        <v>0</v>
      </c>
      <c r="P188" s="13">
        <f t="shared" si="20"/>
        <v>0</v>
      </c>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row>
    <row r="189" spans="1:58" ht="24" x14ac:dyDescent="0.35">
      <c r="A189" s="39" t="s">
        <v>9</v>
      </c>
      <c r="B189" s="24" t="s">
        <v>16</v>
      </c>
      <c r="C189" s="24" t="s">
        <v>330</v>
      </c>
      <c r="D189" s="25" t="s">
        <v>329</v>
      </c>
      <c r="E189" s="24" t="s">
        <v>24</v>
      </c>
      <c r="F189" s="24" t="s">
        <v>38</v>
      </c>
      <c r="G189" s="32" t="s">
        <v>333</v>
      </c>
      <c r="H189" s="24" t="s">
        <v>47</v>
      </c>
      <c r="I189" s="24" t="s">
        <v>63</v>
      </c>
      <c r="J189" s="132" t="str">
        <f t="shared" si="21"/>
        <v>non évalué</v>
      </c>
      <c r="K189" s="29">
        <f t="shared" si="15"/>
        <v>0</v>
      </c>
      <c r="L189" s="13">
        <f t="shared" si="16"/>
        <v>0</v>
      </c>
      <c r="M189" s="13">
        <f t="shared" si="17"/>
        <v>0</v>
      </c>
      <c r="N189" s="13">
        <f t="shared" si="18"/>
        <v>0</v>
      </c>
      <c r="O189" s="13">
        <f t="shared" si="19"/>
        <v>0</v>
      </c>
      <c r="P189" s="13">
        <f t="shared" si="20"/>
        <v>0</v>
      </c>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row>
    <row r="190" spans="1:58" ht="24" x14ac:dyDescent="0.35">
      <c r="A190" s="39" t="s">
        <v>9</v>
      </c>
      <c r="B190" s="24" t="s">
        <v>16</v>
      </c>
      <c r="C190" s="24" t="s">
        <v>330</v>
      </c>
      <c r="D190" s="25" t="s">
        <v>329</v>
      </c>
      <c r="E190" s="24" t="s">
        <v>24</v>
      </c>
      <c r="F190" s="24" t="s">
        <v>38</v>
      </c>
      <c r="G190" s="32" t="s">
        <v>334</v>
      </c>
      <c r="H190" s="24" t="s">
        <v>47</v>
      </c>
      <c r="I190" s="24" t="s">
        <v>63</v>
      </c>
      <c r="J190" s="132" t="str">
        <f t="shared" si="21"/>
        <v>non évalué</v>
      </c>
      <c r="K190" s="29">
        <f t="shared" si="15"/>
        <v>0</v>
      </c>
      <c r="L190" s="13">
        <f t="shared" si="16"/>
        <v>0</v>
      </c>
      <c r="M190" s="13">
        <f t="shared" si="17"/>
        <v>0</v>
      </c>
      <c r="N190" s="13">
        <f t="shared" si="18"/>
        <v>0</v>
      </c>
      <c r="O190" s="13">
        <f t="shared" si="19"/>
        <v>0</v>
      </c>
      <c r="P190" s="13">
        <f t="shared" si="20"/>
        <v>0</v>
      </c>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row>
    <row r="191" spans="1:58" ht="24" x14ac:dyDescent="0.35">
      <c r="A191" s="39" t="s">
        <v>9</v>
      </c>
      <c r="B191" s="24" t="s">
        <v>16</v>
      </c>
      <c r="C191" s="24" t="s">
        <v>330</v>
      </c>
      <c r="D191" s="25" t="s">
        <v>329</v>
      </c>
      <c r="E191" s="24" t="s">
        <v>24</v>
      </c>
      <c r="F191" s="24" t="s">
        <v>38</v>
      </c>
      <c r="G191" s="32" t="s">
        <v>335</v>
      </c>
      <c r="H191" s="24" t="s">
        <v>47</v>
      </c>
      <c r="I191" s="24" t="s">
        <v>63</v>
      </c>
      <c r="J191" s="132" t="str">
        <f t="shared" si="21"/>
        <v>non évalué</v>
      </c>
      <c r="K191" s="29">
        <f t="shared" si="15"/>
        <v>0</v>
      </c>
      <c r="L191" s="13">
        <f t="shared" si="16"/>
        <v>0</v>
      </c>
      <c r="M191" s="13">
        <f t="shared" si="17"/>
        <v>0</v>
      </c>
      <c r="N191" s="13">
        <f t="shared" si="18"/>
        <v>0</v>
      </c>
      <c r="O191" s="13">
        <f t="shared" si="19"/>
        <v>0</v>
      </c>
      <c r="P191" s="13">
        <f t="shared" si="20"/>
        <v>0</v>
      </c>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row>
    <row r="192" spans="1:58" ht="36" x14ac:dyDescent="0.35">
      <c r="A192" s="31" t="s">
        <v>9</v>
      </c>
      <c r="B192" s="4" t="s">
        <v>16</v>
      </c>
      <c r="C192" s="4" t="s">
        <v>337</v>
      </c>
      <c r="D192" s="5" t="s">
        <v>336</v>
      </c>
      <c r="E192" s="4" t="s">
        <v>27</v>
      </c>
      <c r="F192" s="4" t="s">
        <v>38</v>
      </c>
      <c r="G192" s="6" t="s">
        <v>338</v>
      </c>
      <c r="H192" s="4" t="s">
        <v>39</v>
      </c>
      <c r="I192" s="4" t="s">
        <v>62</v>
      </c>
      <c r="J192" s="129" t="str">
        <f t="shared" si="21"/>
        <v>non évalué</v>
      </c>
      <c r="K192" s="29">
        <f t="shared" si="15"/>
        <v>0</v>
      </c>
      <c r="L192" s="13">
        <f t="shared" si="16"/>
        <v>0</v>
      </c>
      <c r="M192" s="13">
        <f t="shared" si="17"/>
        <v>0</v>
      </c>
      <c r="N192" s="13">
        <f t="shared" si="18"/>
        <v>0</v>
      </c>
      <c r="O192" s="13">
        <f t="shared" si="19"/>
        <v>0</v>
      </c>
      <c r="P192" s="13">
        <f t="shared" si="20"/>
        <v>0</v>
      </c>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row>
    <row r="193" spans="1:58" ht="36" x14ac:dyDescent="0.35">
      <c r="A193" s="31" t="s">
        <v>9</v>
      </c>
      <c r="B193" s="4" t="s">
        <v>16</v>
      </c>
      <c r="C193" s="4" t="s">
        <v>337</v>
      </c>
      <c r="D193" s="5" t="s">
        <v>336</v>
      </c>
      <c r="E193" s="4" t="s">
        <v>27</v>
      </c>
      <c r="F193" s="4" t="s">
        <v>38</v>
      </c>
      <c r="G193" s="6" t="s">
        <v>339</v>
      </c>
      <c r="H193" s="4" t="s">
        <v>39</v>
      </c>
      <c r="I193" s="4" t="s">
        <v>62</v>
      </c>
      <c r="J193" s="129" t="str">
        <f t="shared" si="21"/>
        <v>non évalué</v>
      </c>
      <c r="K193" s="29">
        <f t="shared" si="15"/>
        <v>0</v>
      </c>
      <c r="L193" s="13">
        <f t="shared" si="16"/>
        <v>0</v>
      </c>
      <c r="M193" s="13">
        <f t="shared" si="17"/>
        <v>0</v>
      </c>
      <c r="N193" s="13">
        <f t="shared" si="18"/>
        <v>0</v>
      </c>
      <c r="O193" s="13">
        <f t="shared" si="19"/>
        <v>0</v>
      </c>
      <c r="P193" s="13">
        <f t="shared" si="20"/>
        <v>0</v>
      </c>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row>
    <row r="194" spans="1:58" ht="36" x14ac:dyDescent="0.35">
      <c r="A194" s="31" t="s">
        <v>9</v>
      </c>
      <c r="B194" s="4" t="s">
        <v>16</v>
      </c>
      <c r="C194" s="4" t="s">
        <v>337</v>
      </c>
      <c r="D194" s="5" t="s">
        <v>336</v>
      </c>
      <c r="E194" s="4" t="s">
        <v>27</v>
      </c>
      <c r="F194" s="4" t="s">
        <v>38</v>
      </c>
      <c r="G194" s="6" t="s">
        <v>340</v>
      </c>
      <c r="H194" s="4" t="s">
        <v>58</v>
      </c>
      <c r="I194" s="4" t="s">
        <v>63</v>
      </c>
      <c r="J194" s="129" t="str">
        <f t="shared" si="21"/>
        <v>non évalué</v>
      </c>
      <c r="K194" s="29">
        <f t="shared" si="15"/>
        <v>0</v>
      </c>
      <c r="L194" s="13">
        <f t="shared" si="16"/>
        <v>0</v>
      </c>
      <c r="M194" s="13">
        <f t="shared" si="17"/>
        <v>0</v>
      </c>
      <c r="N194" s="13">
        <f t="shared" si="18"/>
        <v>0</v>
      </c>
      <c r="O194" s="13">
        <f t="shared" si="19"/>
        <v>0</v>
      </c>
      <c r="P194" s="13">
        <f t="shared" si="20"/>
        <v>0</v>
      </c>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row>
    <row r="195" spans="1:58" ht="36" x14ac:dyDescent="0.35">
      <c r="A195" s="31" t="s">
        <v>9</v>
      </c>
      <c r="B195" s="4" t="s">
        <v>16</v>
      </c>
      <c r="C195" s="4" t="s">
        <v>337</v>
      </c>
      <c r="D195" s="5" t="s">
        <v>336</v>
      </c>
      <c r="E195" s="4" t="s">
        <v>27</v>
      </c>
      <c r="F195" s="4" t="s">
        <v>38</v>
      </c>
      <c r="G195" s="6" t="s">
        <v>341</v>
      </c>
      <c r="H195" s="4" t="s">
        <v>58</v>
      </c>
      <c r="I195" s="4" t="s">
        <v>63</v>
      </c>
      <c r="J195" s="129" t="str">
        <f t="shared" si="21"/>
        <v>non évalué</v>
      </c>
      <c r="K195" s="29">
        <f t="shared" ref="K195:K256" si="22">COUNTIF(R195:BF195,"OUI")</f>
        <v>0</v>
      </c>
      <c r="L195" s="13">
        <f t="shared" ref="L195:L256" si="23">COUNTIF(R195:BF195,"NON")</f>
        <v>0</v>
      </c>
      <c r="M195" s="13">
        <f t="shared" ref="M195:M256" si="24">COUNTIF(R195:BF195,"NA")</f>
        <v>0</v>
      </c>
      <c r="N195" s="13">
        <f t="shared" ref="N195:N256" si="25">COUNTIF(R195:BF195,"RI")</f>
        <v>0</v>
      </c>
      <c r="O195" s="13">
        <f t="shared" ref="O195:O256" si="26">P195-N195-M195</f>
        <v>0</v>
      </c>
      <c r="P195" s="13">
        <f t="shared" ref="P195:P256" si="27">COUNTA(R195:BF195)</f>
        <v>0</v>
      </c>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row>
    <row r="196" spans="1:58" ht="36" x14ac:dyDescent="0.35">
      <c r="A196" s="31" t="s">
        <v>9</v>
      </c>
      <c r="B196" s="4" t="s">
        <v>16</v>
      </c>
      <c r="C196" s="4" t="s">
        <v>337</v>
      </c>
      <c r="D196" s="5" t="s">
        <v>336</v>
      </c>
      <c r="E196" s="4" t="s">
        <v>27</v>
      </c>
      <c r="F196" s="4" t="s">
        <v>38</v>
      </c>
      <c r="G196" s="6" t="s">
        <v>342</v>
      </c>
      <c r="H196" s="4" t="s">
        <v>58</v>
      </c>
      <c r="I196" s="4" t="s">
        <v>63</v>
      </c>
      <c r="J196" s="129" t="str">
        <f t="shared" si="21"/>
        <v>non évalué</v>
      </c>
      <c r="K196" s="29">
        <f t="shared" si="22"/>
        <v>0</v>
      </c>
      <c r="L196" s="13">
        <f t="shared" si="23"/>
        <v>0</v>
      </c>
      <c r="M196" s="13">
        <f t="shared" si="24"/>
        <v>0</v>
      </c>
      <c r="N196" s="13">
        <f t="shared" si="25"/>
        <v>0</v>
      </c>
      <c r="O196" s="13">
        <f t="shared" si="26"/>
        <v>0</v>
      </c>
      <c r="P196" s="13">
        <f t="shared" si="27"/>
        <v>0</v>
      </c>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row>
    <row r="197" spans="1:58" ht="36" x14ac:dyDescent="0.35">
      <c r="A197" s="31" t="s">
        <v>9</v>
      </c>
      <c r="B197" s="4" t="s">
        <v>16</v>
      </c>
      <c r="C197" s="4" t="s">
        <v>337</v>
      </c>
      <c r="D197" s="5" t="s">
        <v>336</v>
      </c>
      <c r="E197" s="4" t="s">
        <v>27</v>
      </c>
      <c r="F197" s="4" t="s">
        <v>38</v>
      </c>
      <c r="G197" s="6" t="s">
        <v>343</v>
      </c>
      <c r="H197" s="4" t="s">
        <v>58</v>
      </c>
      <c r="I197" s="4" t="s">
        <v>63</v>
      </c>
      <c r="J197" s="129" t="str">
        <f t="shared" si="21"/>
        <v>non évalué</v>
      </c>
      <c r="K197" s="29">
        <f t="shared" si="22"/>
        <v>0</v>
      </c>
      <c r="L197" s="13">
        <f t="shared" si="23"/>
        <v>0</v>
      </c>
      <c r="M197" s="13">
        <f t="shared" si="24"/>
        <v>0</v>
      </c>
      <c r="N197" s="13">
        <f t="shared" si="25"/>
        <v>0</v>
      </c>
      <c r="O197" s="13">
        <f t="shared" si="26"/>
        <v>0</v>
      </c>
      <c r="P197" s="13">
        <f t="shared" si="27"/>
        <v>0</v>
      </c>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row>
    <row r="198" spans="1:58" ht="24" x14ac:dyDescent="0.35">
      <c r="A198" s="39" t="s">
        <v>9</v>
      </c>
      <c r="B198" s="24" t="s">
        <v>16</v>
      </c>
      <c r="C198" s="24" t="s">
        <v>345</v>
      </c>
      <c r="D198" s="25" t="s">
        <v>344</v>
      </c>
      <c r="E198" s="24" t="s">
        <v>5</v>
      </c>
      <c r="F198" s="24" t="s">
        <v>38</v>
      </c>
      <c r="G198" s="32" t="s">
        <v>346</v>
      </c>
      <c r="H198" s="24" t="s">
        <v>58</v>
      </c>
      <c r="I198" s="24" t="s">
        <v>63</v>
      </c>
      <c r="J198" s="132" t="str">
        <f t="shared" si="21"/>
        <v>non évalué</v>
      </c>
      <c r="K198" s="29">
        <f t="shared" si="22"/>
        <v>0</v>
      </c>
      <c r="L198" s="13">
        <f t="shared" si="23"/>
        <v>0</v>
      </c>
      <c r="M198" s="13">
        <f t="shared" si="24"/>
        <v>0</v>
      </c>
      <c r="N198" s="13">
        <f t="shared" si="25"/>
        <v>0</v>
      </c>
      <c r="O198" s="13">
        <f t="shared" si="26"/>
        <v>0</v>
      </c>
      <c r="P198" s="13">
        <f t="shared" si="27"/>
        <v>0</v>
      </c>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row>
    <row r="199" spans="1:58" ht="24" x14ac:dyDescent="0.35">
      <c r="A199" s="39" t="s">
        <v>9</v>
      </c>
      <c r="B199" s="24" t="s">
        <v>16</v>
      </c>
      <c r="C199" s="24" t="s">
        <v>345</v>
      </c>
      <c r="D199" s="25" t="s">
        <v>344</v>
      </c>
      <c r="E199" s="24" t="s">
        <v>5</v>
      </c>
      <c r="F199" s="24" t="s">
        <v>38</v>
      </c>
      <c r="G199" s="32" t="s">
        <v>347</v>
      </c>
      <c r="H199" s="24" t="s">
        <v>58</v>
      </c>
      <c r="I199" s="24" t="s">
        <v>63</v>
      </c>
      <c r="J199" s="132" t="str">
        <f t="shared" si="21"/>
        <v>non évalué</v>
      </c>
      <c r="K199" s="29">
        <f t="shared" si="22"/>
        <v>0</v>
      </c>
      <c r="L199" s="13">
        <f t="shared" si="23"/>
        <v>0</v>
      </c>
      <c r="M199" s="13">
        <f t="shared" si="24"/>
        <v>0</v>
      </c>
      <c r="N199" s="13">
        <f t="shared" si="25"/>
        <v>0</v>
      </c>
      <c r="O199" s="13">
        <f t="shared" si="26"/>
        <v>0</v>
      </c>
      <c r="P199" s="13">
        <f t="shared" si="27"/>
        <v>0</v>
      </c>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row>
    <row r="200" spans="1:58" ht="24" x14ac:dyDescent="0.35">
      <c r="A200" s="39" t="s">
        <v>9</v>
      </c>
      <c r="B200" s="24" t="s">
        <v>16</v>
      </c>
      <c r="C200" s="24" t="s">
        <v>345</v>
      </c>
      <c r="D200" s="25" t="s">
        <v>344</v>
      </c>
      <c r="E200" s="24" t="s">
        <v>5</v>
      </c>
      <c r="F200" s="24" t="s">
        <v>38</v>
      </c>
      <c r="G200" s="32" t="s">
        <v>348</v>
      </c>
      <c r="H200" s="24" t="s">
        <v>58</v>
      </c>
      <c r="I200" s="24" t="s">
        <v>63</v>
      </c>
      <c r="J200" s="132" t="str">
        <f t="shared" si="21"/>
        <v>non évalué</v>
      </c>
      <c r="K200" s="29">
        <f t="shared" si="22"/>
        <v>0</v>
      </c>
      <c r="L200" s="13">
        <f t="shared" si="23"/>
        <v>0</v>
      </c>
      <c r="M200" s="13">
        <f t="shared" si="24"/>
        <v>0</v>
      </c>
      <c r="N200" s="13">
        <f t="shared" si="25"/>
        <v>0</v>
      </c>
      <c r="O200" s="13">
        <f t="shared" si="26"/>
        <v>0</v>
      </c>
      <c r="P200" s="13">
        <f t="shared" si="27"/>
        <v>0</v>
      </c>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row>
    <row r="201" spans="1:58" ht="36" x14ac:dyDescent="0.35">
      <c r="A201" s="39" t="s">
        <v>9</v>
      </c>
      <c r="B201" s="24" t="s">
        <v>16</v>
      </c>
      <c r="C201" s="24" t="s">
        <v>345</v>
      </c>
      <c r="D201" s="25" t="s">
        <v>344</v>
      </c>
      <c r="E201" s="24" t="s">
        <v>5</v>
      </c>
      <c r="F201" s="24" t="s">
        <v>38</v>
      </c>
      <c r="G201" s="32" t="s">
        <v>349</v>
      </c>
      <c r="H201" s="24" t="s">
        <v>58</v>
      </c>
      <c r="I201" s="24" t="s">
        <v>63</v>
      </c>
      <c r="J201" s="132" t="str">
        <f t="shared" si="21"/>
        <v>non évalué</v>
      </c>
      <c r="K201" s="29">
        <f t="shared" si="22"/>
        <v>0</v>
      </c>
      <c r="L201" s="13">
        <f t="shared" si="23"/>
        <v>0</v>
      </c>
      <c r="M201" s="13">
        <f t="shared" si="24"/>
        <v>0</v>
      </c>
      <c r="N201" s="13">
        <f t="shared" si="25"/>
        <v>0</v>
      </c>
      <c r="O201" s="13">
        <f t="shared" si="26"/>
        <v>0</v>
      </c>
      <c r="P201" s="13">
        <f t="shared" si="27"/>
        <v>0</v>
      </c>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row>
    <row r="202" spans="1:58" ht="24" x14ac:dyDescent="0.35">
      <c r="A202" s="31" t="s">
        <v>9</v>
      </c>
      <c r="B202" s="4" t="s">
        <v>16</v>
      </c>
      <c r="C202" s="4" t="s">
        <v>351</v>
      </c>
      <c r="D202" s="5" t="s">
        <v>350</v>
      </c>
      <c r="E202" s="4" t="s">
        <v>30</v>
      </c>
      <c r="F202" s="4" t="s">
        <v>38</v>
      </c>
      <c r="G202" s="6" t="s">
        <v>352</v>
      </c>
      <c r="H202" s="4" t="s">
        <v>58</v>
      </c>
      <c r="I202" s="4" t="s">
        <v>63</v>
      </c>
      <c r="J202" s="129" t="str">
        <f t="shared" si="21"/>
        <v>non évalué</v>
      </c>
      <c r="K202" s="29">
        <f t="shared" si="22"/>
        <v>0</v>
      </c>
      <c r="L202" s="13">
        <f t="shared" si="23"/>
        <v>0</v>
      </c>
      <c r="M202" s="13">
        <f t="shared" si="24"/>
        <v>0</v>
      </c>
      <c r="N202" s="13">
        <f t="shared" si="25"/>
        <v>0</v>
      </c>
      <c r="O202" s="13">
        <f t="shared" si="26"/>
        <v>0</v>
      </c>
      <c r="P202" s="13">
        <f t="shared" si="27"/>
        <v>0</v>
      </c>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row>
    <row r="203" spans="1:58" ht="36" x14ac:dyDescent="0.35">
      <c r="A203" s="31" t="s">
        <v>9</v>
      </c>
      <c r="B203" s="4" t="s">
        <v>16</v>
      </c>
      <c r="C203" s="4" t="s">
        <v>351</v>
      </c>
      <c r="D203" s="5" t="s">
        <v>350</v>
      </c>
      <c r="E203" s="4" t="s">
        <v>30</v>
      </c>
      <c r="F203" s="4" t="s">
        <v>38</v>
      </c>
      <c r="G203" s="6" t="s">
        <v>353</v>
      </c>
      <c r="H203" s="4" t="s">
        <v>58</v>
      </c>
      <c r="I203" s="4" t="s">
        <v>63</v>
      </c>
      <c r="J203" s="129" t="str">
        <f t="shared" si="21"/>
        <v>non évalué</v>
      </c>
      <c r="K203" s="29">
        <f t="shared" si="22"/>
        <v>0</v>
      </c>
      <c r="L203" s="13">
        <f t="shared" si="23"/>
        <v>0</v>
      </c>
      <c r="M203" s="13">
        <f t="shared" si="24"/>
        <v>0</v>
      </c>
      <c r="N203" s="13">
        <f t="shared" si="25"/>
        <v>0</v>
      </c>
      <c r="O203" s="13">
        <f t="shared" si="26"/>
        <v>0</v>
      </c>
      <c r="P203" s="13">
        <f t="shared" si="27"/>
        <v>0</v>
      </c>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row>
    <row r="204" spans="1:58" ht="48" x14ac:dyDescent="0.35">
      <c r="A204" s="31" t="s">
        <v>9</v>
      </c>
      <c r="B204" s="4" t="s">
        <v>16</v>
      </c>
      <c r="C204" s="4" t="s">
        <v>351</v>
      </c>
      <c r="D204" s="5" t="s">
        <v>350</v>
      </c>
      <c r="E204" s="4" t="s">
        <v>30</v>
      </c>
      <c r="F204" s="4" t="s">
        <v>38</v>
      </c>
      <c r="G204" s="6" t="s">
        <v>354</v>
      </c>
      <c r="H204" s="4" t="s">
        <v>58</v>
      </c>
      <c r="I204" s="4" t="s">
        <v>63</v>
      </c>
      <c r="J204" s="129" t="str">
        <f t="shared" si="21"/>
        <v>non évalué</v>
      </c>
      <c r="K204" s="29">
        <f t="shared" si="22"/>
        <v>0</v>
      </c>
      <c r="L204" s="13">
        <f t="shared" si="23"/>
        <v>0</v>
      </c>
      <c r="M204" s="13">
        <f t="shared" si="24"/>
        <v>0</v>
      </c>
      <c r="N204" s="13">
        <f t="shared" si="25"/>
        <v>0</v>
      </c>
      <c r="O204" s="13">
        <f t="shared" si="26"/>
        <v>0</v>
      </c>
      <c r="P204" s="13">
        <f t="shared" si="27"/>
        <v>0</v>
      </c>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row>
    <row r="205" spans="1:58" ht="24" x14ac:dyDescent="0.35">
      <c r="A205" s="31" t="s">
        <v>9</v>
      </c>
      <c r="B205" s="4" t="s">
        <v>16</v>
      </c>
      <c r="C205" s="4" t="s">
        <v>351</v>
      </c>
      <c r="D205" s="5" t="s">
        <v>350</v>
      </c>
      <c r="E205" s="4" t="s">
        <v>30</v>
      </c>
      <c r="F205" s="4" t="s">
        <v>38</v>
      </c>
      <c r="G205" s="6" t="s">
        <v>355</v>
      </c>
      <c r="H205" s="4" t="s">
        <v>58</v>
      </c>
      <c r="I205" s="4" t="s">
        <v>63</v>
      </c>
      <c r="J205" s="129" t="str">
        <f t="shared" si="21"/>
        <v>non évalué</v>
      </c>
      <c r="K205" s="29">
        <f t="shared" si="22"/>
        <v>0</v>
      </c>
      <c r="L205" s="13">
        <f t="shared" si="23"/>
        <v>0</v>
      </c>
      <c r="M205" s="13">
        <f t="shared" si="24"/>
        <v>0</v>
      </c>
      <c r="N205" s="13">
        <f t="shared" si="25"/>
        <v>0</v>
      </c>
      <c r="O205" s="13">
        <f t="shared" si="26"/>
        <v>0</v>
      </c>
      <c r="P205" s="13">
        <f t="shared" si="27"/>
        <v>0</v>
      </c>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row>
    <row r="206" spans="1:58" ht="36" x14ac:dyDescent="0.35">
      <c r="A206" s="39" t="s">
        <v>9</v>
      </c>
      <c r="B206" s="24" t="s">
        <v>16</v>
      </c>
      <c r="C206" s="24" t="s">
        <v>357</v>
      </c>
      <c r="D206" s="25" t="s">
        <v>356</v>
      </c>
      <c r="E206" s="24" t="s">
        <v>30</v>
      </c>
      <c r="F206" s="24" t="s">
        <v>38</v>
      </c>
      <c r="G206" s="32" t="s">
        <v>358</v>
      </c>
      <c r="H206" s="24" t="s">
        <v>58</v>
      </c>
      <c r="I206" s="24" t="s">
        <v>63</v>
      </c>
      <c r="J206" s="132" t="str">
        <f t="shared" si="21"/>
        <v>non évalué</v>
      </c>
      <c r="K206" s="29">
        <f t="shared" si="22"/>
        <v>0</v>
      </c>
      <c r="L206" s="13">
        <f t="shared" si="23"/>
        <v>0</v>
      </c>
      <c r="M206" s="13">
        <f t="shared" si="24"/>
        <v>0</v>
      </c>
      <c r="N206" s="13">
        <f t="shared" si="25"/>
        <v>0</v>
      </c>
      <c r="O206" s="13">
        <f t="shared" si="26"/>
        <v>0</v>
      </c>
      <c r="P206" s="13">
        <f t="shared" si="27"/>
        <v>0</v>
      </c>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row>
    <row r="207" spans="1:58" ht="36" x14ac:dyDescent="0.35">
      <c r="A207" s="39" t="s">
        <v>9</v>
      </c>
      <c r="B207" s="24" t="s">
        <v>16</v>
      </c>
      <c r="C207" s="24" t="s">
        <v>357</v>
      </c>
      <c r="D207" s="25" t="s">
        <v>356</v>
      </c>
      <c r="E207" s="24" t="s">
        <v>30</v>
      </c>
      <c r="F207" s="24" t="s">
        <v>38</v>
      </c>
      <c r="G207" s="32" t="s">
        <v>359</v>
      </c>
      <c r="H207" s="24" t="s">
        <v>58</v>
      </c>
      <c r="I207" s="24" t="s">
        <v>63</v>
      </c>
      <c r="J207" s="132" t="str">
        <f t="shared" si="21"/>
        <v>non évalué</v>
      </c>
      <c r="K207" s="29">
        <f t="shared" si="22"/>
        <v>0</v>
      </c>
      <c r="L207" s="13">
        <f t="shared" si="23"/>
        <v>0</v>
      </c>
      <c r="M207" s="13">
        <f t="shared" si="24"/>
        <v>0</v>
      </c>
      <c r="N207" s="13">
        <f t="shared" si="25"/>
        <v>0</v>
      </c>
      <c r="O207" s="13">
        <f t="shared" si="26"/>
        <v>0</v>
      </c>
      <c r="P207" s="13">
        <f t="shared" si="27"/>
        <v>0</v>
      </c>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row>
    <row r="208" spans="1:58" ht="36" x14ac:dyDescent="0.35">
      <c r="A208" s="39" t="s">
        <v>9</v>
      </c>
      <c r="B208" s="24" t="s">
        <v>16</v>
      </c>
      <c r="C208" s="24" t="s">
        <v>357</v>
      </c>
      <c r="D208" s="25" t="s">
        <v>356</v>
      </c>
      <c r="E208" s="24" t="s">
        <v>30</v>
      </c>
      <c r="F208" s="24" t="s">
        <v>38</v>
      </c>
      <c r="G208" s="32" t="s">
        <v>360</v>
      </c>
      <c r="H208" s="24" t="s">
        <v>58</v>
      </c>
      <c r="I208" s="24" t="s">
        <v>63</v>
      </c>
      <c r="J208" s="132" t="str">
        <f t="shared" si="21"/>
        <v>non évalué</v>
      </c>
      <c r="K208" s="29">
        <f t="shared" si="22"/>
        <v>0</v>
      </c>
      <c r="L208" s="13">
        <f t="shared" si="23"/>
        <v>0</v>
      </c>
      <c r="M208" s="13">
        <f t="shared" si="24"/>
        <v>0</v>
      </c>
      <c r="N208" s="13">
        <f t="shared" si="25"/>
        <v>0</v>
      </c>
      <c r="O208" s="13">
        <f t="shared" si="26"/>
        <v>0</v>
      </c>
      <c r="P208" s="13">
        <f t="shared" si="27"/>
        <v>0</v>
      </c>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row>
    <row r="209" spans="1:58" ht="36" x14ac:dyDescent="0.35">
      <c r="A209" s="39" t="s">
        <v>9</v>
      </c>
      <c r="B209" s="24" t="s">
        <v>16</v>
      </c>
      <c r="C209" s="24" t="s">
        <v>357</v>
      </c>
      <c r="D209" s="25" t="s">
        <v>356</v>
      </c>
      <c r="E209" s="24" t="s">
        <v>30</v>
      </c>
      <c r="F209" s="24" t="s">
        <v>38</v>
      </c>
      <c r="G209" s="32" t="s">
        <v>361</v>
      </c>
      <c r="H209" s="24" t="s">
        <v>58</v>
      </c>
      <c r="I209" s="24" t="s">
        <v>63</v>
      </c>
      <c r="J209" s="132" t="str">
        <f t="shared" si="21"/>
        <v>non évalué</v>
      </c>
      <c r="K209" s="29">
        <f t="shared" si="22"/>
        <v>0</v>
      </c>
      <c r="L209" s="13">
        <f t="shared" si="23"/>
        <v>0</v>
      </c>
      <c r="M209" s="13">
        <f t="shared" si="24"/>
        <v>0</v>
      </c>
      <c r="N209" s="13">
        <f t="shared" si="25"/>
        <v>0</v>
      </c>
      <c r="O209" s="13">
        <f t="shared" si="26"/>
        <v>0</v>
      </c>
      <c r="P209" s="13">
        <f t="shared" si="27"/>
        <v>0</v>
      </c>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row>
    <row r="210" spans="1:58" ht="36" x14ac:dyDescent="0.35">
      <c r="A210" s="39" t="s">
        <v>9</v>
      </c>
      <c r="B210" s="24" t="s">
        <v>16</v>
      </c>
      <c r="C210" s="24" t="s">
        <v>357</v>
      </c>
      <c r="D210" s="25" t="s">
        <v>356</v>
      </c>
      <c r="E210" s="24" t="s">
        <v>30</v>
      </c>
      <c r="F210" s="24" t="s">
        <v>38</v>
      </c>
      <c r="G210" s="32" t="s">
        <v>362</v>
      </c>
      <c r="H210" s="24" t="s">
        <v>58</v>
      </c>
      <c r="I210" s="24" t="s">
        <v>63</v>
      </c>
      <c r="J210" s="132" t="str">
        <f t="shared" si="21"/>
        <v>non évalué</v>
      </c>
      <c r="K210" s="29">
        <f t="shared" si="22"/>
        <v>0</v>
      </c>
      <c r="L210" s="13">
        <f t="shared" si="23"/>
        <v>0</v>
      </c>
      <c r="M210" s="13">
        <f t="shared" si="24"/>
        <v>0</v>
      </c>
      <c r="N210" s="13">
        <f t="shared" si="25"/>
        <v>0</v>
      </c>
      <c r="O210" s="13">
        <f t="shared" si="26"/>
        <v>0</v>
      </c>
      <c r="P210" s="13">
        <f t="shared" si="27"/>
        <v>0</v>
      </c>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row>
    <row r="211" spans="1:58" ht="24" x14ac:dyDescent="0.35">
      <c r="A211" s="52" t="s">
        <v>9</v>
      </c>
      <c r="B211" s="53" t="s">
        <v>16</v>
      </c>
      <c r="C211" s="53" t="s">
        <v>364</v>
      </c>
      <c r="D211" s="54" t="s">
        <v>363</v>
      </c>
      <c r="E211" s="53" t="s">
        <v>30</v>
      </c>
      <c r="F211" s="65" t="s">
        <v>37</v>
      </c>
      <c r="G211" s="54" t="s">
        <v>365</v>
      </c>
      <c r="H211" s="53" t="s">
        <v>58</v>
      </c>
      <c r="I211" s="53" t="s">
        <v>63</v>
      </c>
      <c r="J211" s="129" t="str">
        <f t="shared" si="21"/>
        <v>non évalué</v>
      </c>
      <c r="K211" s="29">
        <f t="shared" si="22"/>
        <v>0</v>
      </c>
      <c r="L211" s="13">
        <f t="shared" si="23"/>
        <v>0</v>
      </c>
      <c r="M211" s="13">
        <f t="shared" si="24"/>
        <v>0</v>
      </c>
      <c r="N211" s="13">
        <f t="shared" si="25"/>
        <v>0</v>
      </c>
      <c r="O211" s="13">
        <f t="shared" si="26"/>
        <v>0</v>
      </c>
      <c r="P211" s="13">
        <f t="shared" si="27"/>
        <v>0</v>
      </c>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row>
    <row r="212" spans="1:58" ht="24" x14ac:dyDescent="0.35">
      <c r="A212" s="52" t="s">
        <v>9</v>
      </c>
      <c r="B212" s="53" t="s">
        <v>16</v>
      </c>
      <c r="C212" s="53" t="s">
        <v>364</v>
      </c>
      <c r="D212" s="54" t="s">
        <v>363</v>
      </c>
      <c r="E212" s="53" t="s">
        <v>30</v>
      </c>
      <c r="F212" s="65" t="s">
        <v>37</v>
      </c>
      <c r="G212" s="54" t="s">
        <v>366</v>
      </c>
      <c r="H212" s="53" t="s">
        <v>58</v>
      </c>
      <c r="I212" s="53" t="s">
        <v>63</v>
      </c>
      <c r="J212" s="129" t="str">
        <f t="shared" si="21"/>
        <v>non évalué</v>
      </c>
      <c r="K212" s="29">
        <f t="shared" si="22"/>
        <v>0</v>
      </c>
      <c r="L212" s="13">
        <f t="shared" si="23"/>
        <v>0</v>
      </c>
      <c r="M212" s="13">
        <f t="shared" si="24"/>
        <v>0</v>
      </c>
      <c r="N212" s="13">
        <f t="shared" si="25"/>
        <v>0</v>
      </c>
      <c r="O212" s="13">
        <f t="shared" si="26"/>
        <v>0</v>
      </c>
      <c r="P212" s="13">
        <f t="shared" si="27"/>
        <v>0</v>
      </c>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row>
    <row r="213" spans="1:58" ht="24" x14ac:dyDescent="0.35">
      <c r="A213" s="52" t="s">
        <v>9</v>
      </c>
      <c r="B213" s="53" t="s">
        <v>16</v>
      </c>
      <c r="C213" s="53" t="s">
        <v>364</v>
      </c>
      <c r="D213" s="54" t="s">
        <v>363</v>
      </c>
      <c r="E213" s="53" t="s">
        <v>30</v>
      </c>
      <c r="F213" s="65" t="s">
        <v>37</v>
      </c>
      <c r="G213" s="54" t="s">
        <v>367</v>
      </c>
      <c r="H213" s="53" t="s">
        <v>58</v>
      </c>
      <c r="I213" s="53" t="s">
        <v>63</v>
      </c>
      <c r="J213" s="129" t="str">
        <f t="shared" si="21"/>
        <v>non évalué</v>
      </c>
      <c r="K213" s="29">
        <f t="shared" si="22"/>
        <v>0</v>
      </c>
      <c r="L213" s="13">
        <f t="shared" si="23"/>
        <v>0</v>
      </c>
      <c r="M213" s="13">
        <f t="shared" si="24"/>
        <v>0</v>
      </c>
      <c r="N213" s="13">
        <f t="shared" si="25"/>
        <v>0</v>
      </c>
      <c r="O213" s="13">
        <f t="shared" si="26"/>
        <v>0</v>
      </c>
      <c r="P213" s="13">
        <f t="shared" si="27"/>
        <v>0</v>
      </c>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row>
    <row r="214" spans="1:58" ht="24" x14ac:dyDescent="0.35">
      <c r="A214" s="52" t="s">
        <v>9</v>
      </c>
      <c r="B214" s="53" t="s">
        <v>16</v>
      </c>
      <c r="C214" s="53" t="s">
        <v>364</v>
      </c>
      <c r="D214" s="54" t="s">
        <v>363</v>
      </c>
      <c r="E214" s="53" t="s">
        <v>30</v>
      </c>
      <c r="F214" s="65" t="s">
        <v>37</v>
      </c>
      <c r="G214" s="54" t="s">
        <v>368</v>
      </c>
      <c r="H214" s="53" t="s">
        <v>58</v>
      </c>
      <c r="I214" s="53" t="s">
        <v>63</v>
      </c>
      <c r="J214" s="129" t="str">
        <f t="shared" si="21"/>
        <v>non évalué</v>
      </c>
      <c r="K214" s="29">
        <f t="shared" si="22"/>
        <v>0</v>
      </c>
      <c r="L214" s="13">
        <f t="shared" si="23"/>
        <v>0</v>
      </c>
      <c r="M214" s="13">
        <f t="shared" si="24"/>
        <v>0</v>
      </c>
      <c r="N214" s="13">
        <f t="shared" si="25"/>
        <v>0</v>
      </c>
      <c r="O214" s="13">
        <f t="shared" si="26"/>
        <v>0</v>
      </c>
      <c r="P214" s="13">
        <f t="shared" si="27"/>
        <v>0</v>
      </c>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row>
    <row r="215" spans="1:58" ht="24" x14ac:dyDescent="0.35">
      <c r="A215" s="39" t="s">
        <v>9</v>
      </c>
      <c r="B215" s="24" t="s">
        <v>16</v>
      </c>
      <c r="C215" s="24" t="s">
        <v>370</v>
      </c>
      <c r="D215" s="25" t="s">
        <v>369</v>
      </c>
      <c r="E215" s="24" t="s">
        <v>34</v>
      </c>
      <c r="F215" s="24" t="s">
        <v>38</v>
      </c>
      <c r="G215" s="32" t="s">
        <v>371</v>
      </c>
      <c r="H215" s="24" t="s">
        <v>58</v>
      </c>
      <c r="I215" s="24" t="s">
        <v>63</v>
      </c>
      <c r="J215" s="132" t="str">
        <f t="shared" si="21"/>
        <v>non évalué</v>
      </c>
      <c r="K215" s="29">
        <f t="shared" si="22"/>
        <v>0</v>
      </c>
      <c r="L215" s="13">
        <f t="shared" si="23"/>
        <v>0</v>
      </c>
      <c r="M215" s="13">
        <f t="shared" si="24"/>
        <v>0</v>
      </c>
      <c r="N215" s="13">
        <f t="shared" si="25"/>
        <v>0</v>
      </c>
      <c r="O215" s="13">
        <f t="shared" si="26"/>
        <v>0</v>
      </c>
      <c r="P215" s="13">
        <f t="shared" si="27"/>
        <v>0</v>
      </c>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row>
    <row r="216" spans="1:58" ht="24" x14ac:dyDescent="0.35">
      <c r="A216" s="39" t="s">
        <v>9</v>
      </c>
      <c r="B216" s="24" t="s">
        <v>16</v>
      </c>
      <c r="C216" s="24" t="s">
        <v>370</v>
      </c>
      <c r="D216" s="25" t="s">
        <v>369</v>
      </c>
      <c r="E216" s="24" t="s">
        <v>34</v>
      </c>
      <c r="F216" s="24" t="s">
        <v>38</v>
      </c>
      <c r="G216" s="32" t="s">
        <v>372</v>
      </c>
      <c r="H216" s="24" t="s">
        <v>58</v>
      </c>
      <c r="I216" s="24" t="s">
        <v>63</v>
      </c>
      <c r="J216" s="132" t="str">
        <f t="shared" si="21"/>
        <v>non évalué</v>
      </c>
      <c r="K216" s="29">
        <f t="shared" si="22"/>
        <v>0</v>
      </c>
      <c r="L216" s="13">
        <f t="shared" si="23"/>
        <v>0</v>
      </c>
      <c r="M216" s="13">
        <f t="shared" si="24"/>
        <v>0</v>
      </c>
      <c r="N216" s="13">
        <f t="shared" si="25"/>
        <v>0</v>
      </c>
      <c r="O216" s="13">
        <f t="shared" si="26"/>
        <v>0</v>
      </c>
      <c r="P216" s="13">
        <f t="shared" si="27"/>
        <v>0</v>
      </c>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row>
    <row r="217" spans="1:58" ht="24" x14ac:dyDescent="0.35">
      <c r="A217" s="39" t="s">
        <v>9</v>
      </c>
      <c r="B217" s="24" t="s">
        <v>16</v>
      </c>
      <c r="C217" s="24" t="s">
        <v>370</v>
      </c>
      <c r="D217" s="25" t="s">
        <v>369</v>
      </c>
      <c r="E217" s="24" t="s">
        <v>34</v>
      </c>
      <c r="F217" s="24" t="s">
        <v>38</v>
      </c>
      <c r="G217" s="32" t="s">
        <v>373</v>
      </c>
      <c r="H217" s="24" t="s">
        <v>58</v>
      </c>
      <c r="I217" s="24" t="s">
        <v>62</v>
      </c>
      <c r="J217" s="132" t="str">
        <f t="shared" si="21"/>
        <v>non évalué</v>
      </c>
      <c r="K217" s="29">
        <f t="shared" si="22"/>
        <v>0</v>
      </c>
      <c r="L217" s="13">
        <f t="shared" si="23"/>
        <v>0</v>
      </c>
      <c r="M217" s="13">
        <f t="shared" si="24"/>
        <v>0</v>
      </c>
      <c r="N217" s="13">
        <f t="shared" si="25"/>
        <v>0</v>
      </c>
      <c r="O217" s="13">
        <f t="shared" si="26"/>
        <v>0</v>
      </c>
      <c r="P217" s="13">
        <f t="shared" si="27"/>
        <v>0</v>
      </c>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row>
    <row r="218" spans="1:58" ht="24" x14ac:dyDescent="0.35">
      <c r="A218" s="39" t="s">
        <v>9</v>
      </c>
      <c r="B218" s="24" t="s">
        <v>16</v>
      </c>
      <c r="C218" s="24" t="s">
        <v>370</v>
      </c>
      <c r="D218" s="25" t="s">
        <v>369</v>
      </c>
      <c r="E218" s="24" t="s">
        <v>34</v>
      </c>
      <c r="F218" s="24" t="s">
        <v>38</v>
      </c>
      <c r="G218" s="32" t="s">
        <v>374</v>
      </c>
      <c r="H218" s="24" t="s">
        <v>59</v>
      </c>
      <c r="I218" s="24" t="s">
        <v>59</v>
      </c>
      <c r="J218" s="132" t="str">
        <f t="shared" si="21"/>
        <v>non évalué</v>
      </c>
      <c r="K218" s="29">
        <f t="shared" si="22"/>
        <v>0</v>
      </c>
      <c r="L218" s="13">
        <f t="shared" si="23"/>
        <v>0</v>
      </c>
      <c r="M218" s="13">
        <f t="shared" si="24"/>
        <v>0</v>
      </c>
      <c r="N218" s="13">
        <f t="shared" si="25"/>
        <v>0</v>
      </c>
      <c r="O218" s="13">
        <f t="shared" si="26"/>
        <v>0</v>
      </c>
      <c r="P218" s="13">
        <f t="shared" si="27"/>
        <v>0</v>
      </c>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row>
    <row r="219" spans="1:58" ht="24" x14ac:dyDescent="0.35">
      <c r="A219" s="31" t="s">
        <v>9</v>
      </c>
      <c r="B219" s="4" t="s">
        <v>16</v>
      </c>
      <c r="C219" s="4" t="s">
        <v>376</v>
      </c>
      <c r="D219" s="5" t="s">
        <v>375</v>
      </c>
      <c r="E219" s="4" t="s">
        <v>34</v>
      </c>
      <c r="F219" s="4" t="s">
        <v>38</v>
      </c>
      <c r="G219" s="6" t="s">
        <v>377</v>
      </c>
      <c r="H219" s="4" t="s">
        <v>58</v>
      </c>
      <c r="I219" s="4" t="s">
        <v>63</v>
      </c>
      <c r="J219" s="129" t="str">
        <f t="shared" si="21"/>
        <v>non évalué</v>
      </c>
      <c r="K219" s="29">
        <f t="shared" si="22"/>
        <v>0</v>
      </c>
      <c r="L219" s="13">
        <f t="shared" si="23"/>
        <v>0</v>
      </c>
      <c r="M219" s="13">
        <f t="shared" si="24"/>
        <v>0</v>
      </c>
      <c r="N219" s="13">
        <f t="shared" si="25"/>
        <v>0</v>
      </c>
      <c r="O219" s="13">
        <f t="shared" si="26"/>
        <v>0</v>
      </c>
      <c r="P219" s="13">
        <f t="shared" si="27"/>
        <v>0</v>
      </c>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row>
    <row r="220" spans="1:58" ht="48" x14ac:dyDescent="0.35">
      <c r="A220" s="31" t="s">
        <v>9</v>
      </c>
      <c r="B220" s="4" t="s">
        <v>16</v>
      </c>
      <c r="C220" s="4" t="s">
        <v>376</v>
      </c>
      <c r="D220" s="5" t="s">
        <v>375</v>
      </c>
      <c r="E220" s="4" t="s">
        <v>34</v>
      </c>
      <c r="F220" s="4" t="s">
        <v>38</v>
      </c>
      <c r="G220" s="6" t="s">
        <v>378</v>
      </c>
      <c r="H220" s="4" t="s">
        <v>58</v>
      </c>
      <c r="I220" s="4" t="s">
        <v>63</v>
      </c>
      <c r="J220" s="129" t="str">
        <f t="shared" si="21"/>
        <v>non évalué</v>
      </c>
      <c r="K220" s="29">
        <f t="shared" si="22"/>
        <v>0</v>
      </c>
      <c r="L220" s="13">
        <f t="shared" si="23"/>
        <v>0</v>
      </c>
      <c r="M220" s="13">
        <f t="shared" si="24"/>
        <v>0</v>
      </c>
      <c r="N220" s="13">
        <f t="shared" si="25"/>
        <v>0</v>
      </c>
      <c r="O220" s="13">
        <f t="shared" si="26"/>
        <v>0</v>
      </c>
      <c r="P220" s="13">
        <f t="shared" si="27"/>
        <v>0</v>
      </c>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row>
    <row r="221" spans="1:58" ht="24" x14ac:dyDescent="0.35">
      <c r="A221" s="31" t="s">
        <v>9</v>
      </c>
      <c r="B221" s="4" t="s">
        <v>16</v>
      </c>
      <c r="C221" s="4" t="s">
        <v>376</v>
      </c>
      <c r="D221" s="5" t="s">
        <v>375</v>
      </c>
      <c r="E221" s="4" t="s">
        <v>34</v>
      </c>
      <c r="F221" s="4" t="s">
        <v>38</v>
      </c>
      <c r="G221" s="6" t="s">
        <v>379</v>
      </c>
      <c r="H221" s="4" t="s">
        <v>58</v>
      </c>
      <c r="I221" s="4" t="s">
        <v>63</v>
      </c>
      <c r="J221" s="129" t="str">
        <f t="shared" si="21"/>
        <v>non évalué</v>
      </c>
      <c r="K221" s="29">
        <f t="shared" si="22"/>
        <v>0</v>
      </c>
      <c r="L221" s="13">
        <f t="shared" si="23"/>
        <v>0</v>
      </c>
      <c r="M221" s="13">
        <f t="shared" si="24"/>
        <v>0</v>
      </c>
      <c r="N221" s="13">
        <f t="shared" si="25"/>
        <v>0</v>
      </c>
      <c r="O221" s="13">
        <f t="shared" si="26"/>
        <v>0</v>
      </c>
      <c r="P221" s="13">
        <f t="shared" si="27"/>
        <v>0</v>
      </c>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row>
    <row r="222" spans="1:58" ht="24" x14ac:dyDescent="0.35">
      <c r="A222" s="31" t="s">
        <v>9</v>
      </c>
      <c r="B222" s="4" t="s">
        <v>16</v>
      </c>
      <c r="C222" s="4" t="s">
        <v>376</v>
      </c>
      <c r="D222" s="5" t="s">
        <v>375</v>
      </c>
      <c r="E222" s="4" t="s">
        <v>34</v>
      </c>
      <c r="F222" s="4" t="s">
        <v>38</v>
      </c>
      <c r="G222" s="6" t="s">
        <v>380</v>
      </c>
      <c r="H222" s="4" t="s">
        <v>53</v>
      </c>
      <c r="I222" s="4" t="s">
        <v>61</v>
      </c>
      <c r="J222" s="129" t="str">
        <f t="shared" si="21"/>
        <v>non évalué</v>
      </c>
      <c r="K222" s="29">
        <f t="shared" si="22"/>
        <v>0</v>
      </c>
      <c r="L222" s="13">
        <f t="shared" si="23"/>
        <v>0</v>
      </c>
      <c r="M222" s="13">
        <f t="shared" si="24"/>
        <v>0</v>
      </c>
      <c r="N222" s="13">
        <f t="shared" si="25"/>
        <v>0</v>
      </c>
      <c r="O222" s="13">
        <f t="shared" si="26"/>
        <v>0</v>
      </c>
      <c r="P222" s="13">
        <f t="shared" si="27"/>
        <v>0</v>
      </c>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row>
    <row r="223" spans="1:58" ht="36" x14ac:dyDescent="0.35">
      <c r="A223" s="39" t="s">
        <v>9</v>
      </c>
      <c r="B223" s="24" t="s">
        <v>17</v>
      </c>
      <c r="C223" s="24" t="s">
        <v>382</v>
      </c>
      <c r="D223" s="25" t="s">
        <v>381</v>
      </c>
      <c r="E223" s="24" t="s">
        <v>34</v>
      </c>
      <c r="F223" s="24" t="s">
        <v>38</v>
      </c>
      <c r="G223" s="32" t="s">
        <v>383</v>
      </c>
      <c r="H223" s="24" t="s">
        <v>58</v>
      </c>
      <c r="I223" s="24" t="s">
        <v>63</v>
      </c>
      <c r="J223" s="132" t="str">
        <f t="shared" ref="J223:J284" si="28">IF(O223=0,"non évalué",K223/O223)</f>
        <v>non évalué</v>
      </c>
      <c r="K223" s="29">
        <f t="shared" si="22"/>
        <v>0</v>
      </c>
      <c r="L223" s="13">
        <f t="shared" si="23"/>
        <v>0</v>
      </c>
      <c r="M223" s="13">
        <f t="shared" si="24"/>
        <v>0</v>
      </c>
      <c r="N223" s="13">
        <f t="shared" si="25"/>
        <v>0</v>
      </c>
      <c r="O223" s="13">
        <f t="shared" si="26"/>
        <v>0</v>
      </c>
      <c r="P223" s="13">
        <f t="shared" si="27"/>
        <v>0</v>
      </c>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row>
    <row r="224" spans="1:58" ht="36" x14ac:dyDescent="0.35">
      <c r="A224" s="39" t="s">
        <v>9</v>
      </c>
      <c r="B224" s="24" t="s">
        <v>17</v>
      </c>
      <c r="C224" s="24" t="s">
        <v>382</v>
      </c>
      <c r="D224" s="25" t="s">
        <v>381</v>
      </c>
      <c r="E224" s="24" t="s">
        <v>34</v>
      </c>
      <c r="F224" s="24" t="s">
        <v>38</v>
      </c>
      <c r="G224" s="32" t="s">
        <v>384</v>
      </c>
      <c r="H224" s="24" t="s">
        <v>58</v>
      </c>
      <c r="I224" s="24" t="s">
        <v>63</v>
      </c>
      <c r="J224" s="132" t="str">
        <f t="shared" si="28"/>
        <v>non évalué</v>
      </c>
      <c r="K224" s="29">
        <f t="shared" si="22"/>
        <v>0</v>
      </c>
      <c r="L224" s="13">
        <f t="shared" si="23"/>
        <v>0</v>
      </c>
      <c r="M224" s="13">
        <f t="shared" si="24"/>
        <v>0</v>
      </c>
      <c r="N224" s="13">
        <f t="shared" si="25"/>
        <v>0</v>
      </c>
      <c r="O224" s="13">
        <f t="shared" si="26"/>
        <v>0</v>
      </c>
      <c r="P224" s="13">
        <f t="shared" si="27"/>
        <v>0</v>
      </c>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row>
    <row r="225" spans="1:58" ht="36" x14ac:dyDescent="0.35">
      <c r="A225" s="39" t="s">
        <v>9</v>
      </c>
      <c r="B225" s="24" t="s">
        <v>17</v>
      </c>
      <c r="C225" s="24" t="s">
        <v>382</v>
      </c>
      <c r="D225" s="25" t="s">
        <v>381</v>
      </c>
      <c r="E225" s="24" t="s">
        <v>34</v>
      </c>
      <c r="F225" s="24" t="s">
        <v>38</v>
      </c>
      <c r="G225" s="32" t="s">
        <v>385</v>
      </c>
      <c r="H225" s="24" t="s">
        <v>53</v>
      </c>
      <c r="I225" s="24" t="s">
        <v>61</v>
      </c>
      <c r="J225" s="132" t="str">
        <f t="shared" si="28"/>
        <v>non évalué</v>
      </c>
      <c r="K225" s="29">
        <f t="shared" si="22"/>
        <v>0</v>
      </c>
      <c r="L225" s="13">
        <f t="shared" si="23"/>
        <v>0</v>
      </c>
      <c r="M225" s="13">
        <f t="shared" si="24"/>
        <v>0</v>
      </c>
      <c r="N225" s="13">
        <f t="shared" si="25"/>
        <v>0</v>
      </c>
      <c r="O225" s="13">
        <f t="shared" si="26"/>
        <v>0</v>
      </c>
      <c r="P225" s="13">
        <f t="shared" si="27"/>
        <v>0</v>
      </c>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row>
    <row r="226" spans="1:58" ht="60" x14ac:dyDescent="0.35">
      <c r="A226" s="39" t="s">
        <v>9</v>
      </c>
      <c r="B226" s="24" t="s">
        <v>17</v>
      </c>
      <c r="C226" s="24" t="s">
        <v>382</v>
      </c>
      <c r="D226" s="25" t="s">
        <v>381</v>
      </c>
      <c r="E226" s="24" t="s">
        <v>34</v>
      </c>
      <c r="F226" s="24" t="s">
        <v>38</v>
      </c>
      <c r="G226" s="32" t="s">
        <v>386</v>
      </c>
      <c r="H226" s="24" t="s">
        <v>53</v>
      </c>
      <c r="I226" s="24" t="s">
        <v>61</v>
      </c>
      <c r="J226" s="132" t="str">
        <f t="shared" si="28"/>
        <v>non évalué</v>
      </c>
      <c r="K226" s="29">
        <f t="shared" si="22"/>
        <v>0</v>
      </c>
      <c r="L226" s="13">
        <f t="shared" si="23"/>
        <v>0</v>
      </c>
      <c r="M226" s="13">
        <f t="shared" si="24"/>
        <v>0</v>
      </c>
      <c r="N226" s="13">
        <f t="shared" si="25"/>
        <v>0</v>
      </c>
      <c r="O226" s="13">
        <f t="shared" si="26"/>
        <v>0</v>
      </c>
      <c r="P226" s="13">
        <f t="shared" si="27"/>
        <v>0</v>
      </c>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row>
    <row r="227" spans="1:58" ht="48" x14ac:dyDescent="0.35">
      <c r="A227" s="39" t="s">
        <v>9</v>
      </c>
      <c r="B227" s="24" t="s">
        <v>17</v>
      </c>
      <c r="C227" s="24" t="s">
        <v>382</v>
      </c>
      <c r="D227" s="25" t="s">
        <v>381</v>
      </c>
      <c r="E227" s="24" t="s">
        <v>34</v>
      </c>
      <c r="F227" s="24" t="s">
        <v>38</v>
      </c>
      <c r="G227" s="32" t="s">
        <v>387</v>
      </c>
      <c r="H227" s="24" t="s">
        <v>57</v>
      </c>
      <c r="I227" s="24" t="s">
        <v>63</v>
      </c>
      <c r="J227" s="132" t="str">
        <f t="shared" si="28"/>
        <v>non évalué</v>
      </c>
      <c r="K227" s="29">
        <f t="shared" si="22"/>
        <v>0</v>
      </c>
      <c r="L227" s="13">
        <f t="shared" si="23"/>
        <v>0</v>
      </c>
      <c r="M227" s="13">
        <f t="shared" si="24"/>
        <v>0</v>
      </c>
      <c r="N227" s="13">
        <f t="shared" si="25"/>
        <v>0</v>
      </c>
      <c r="O227" s="13">
        <f t="shared" si="26"/>
        <v>0</v>
      </c>
      <c r="P227" s="13">
        <f t="shared" si="27"/>
        <v>0</v>
      </c>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row>
    <row r="228" spans="1:58" ht="36" x14ac:dyDescent="0.35">
      <c r="A228" s="39" t="s">
        <v>9</v>
      </c>
      <c r="B228" s="24" t="s">
        <v>17</v>
      </c>
      <c r="C228" s="24" t="s">
        <v>382</v>
      </c>
      <c r="D228" s="25" t="s">
        <v>381</v>
      </c>
      <c r="E228" s="24" t="s">
        <v>34</v>
      </c>
      <c r="F228" s="24" t="s">
        <v>38</v>
      </c>
      <c r="G228" s="32" t="s">
        <v>388</v>
      </c>
      <c r="H228" s="24" t="s">
        <v>57</v>
      </c>
      <c r="I228" s="24" t="s">
        <v>63</v>
      </c>
      <c r="J228" s="132" t="str">
        <f t="shared" si="28"/>
        <v>non évalué</v>
      </c>
      <c r="K228" s="29">
        <f t="shared" si="22"/>
        <v>0</v>
      </c>
      <c r="L228" s="13">
        <f t="shared" si="23"/>
        <v>0</v>
      </c>
      <c r="M228" s="13">
        <f t="shared" si="24"/>
        <v>0</v>
      </c>
      <c r="N228" s="13">
        <f t="shared" si="25"/>
        <v>0</v>
      </c>
      <c r="O228" s="13">
        <f t="shared" si="26"/>
        <v>0</v>
      </c>
      <c r="P228" s="13">
        <f t="shared" si="27"/>
        <v>0</v>
      </c>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row>
    <row r="229" spans="1:58" ht="24" x14ac:dyDescent="0.35">
      <c r="A229" s="52" t="s">
        <v>9</v>
      </c>
      <c r="B229" s="53" t="s">
        <v>17</v>
      </c>
      <c r="C229" s="53" t="s">
        <v>390</v>
      </c>
      <c r="D229" s="54" t="s">
        <v>389</v>
      </c>
      <c r="E229" s="53" t="s">
        <v>34</v>
      </c>
      <c r="F229" s="65" t="s">
        <v>37</v>
      </c>
      <c r="G229" s="54" t="s">
        <v>391</v>
      </c>
      <c r="H229" s="53" t="s">
        <v>40</v>
      </c>
      <c r="I229" s="53" t="s">
        <v>63</v>
      </c>
      <c r="J229" s="129" t="str">
        <f t="shared" si="28"/>
        <v>non évalué</v>
      </c>
      <c r="K229" s="29">
        <f t="shared" si="22"/>
        <v>0</v>
      </c>
      <c r="L229" s="13">
        <f t="shared" si="23"/>
        <v>0</v>
      </c>
      <c r="M229" s="13">
        <f t="shared" si="24"/>
        <v>0</v>
      </c>
      <c r="N229" s="13">
        <f t="shared" si="25"/>
        <v>0</v>
      </c>
      <c r="O229" s="13">
        <f t="shared" si="26"/>
        <v>0</v>
      </c>
      <c r="P229" s="13">
        <f t="shared" si="27"/>
        <v>0</v>
      </c>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row>
    <row r="230" spans="1:58" ht="36" x14ac:dyDescent="0.35">
      <c r="A230" s="52" t="s">
        <v>9</v>
      </c>
      <c r="B230" s="53" t="s">
        <v>17</v>
      </c>
      <c r="C230" s="53" t="s">
        <v>390</v>
      </c>
      <c r="D230" s="54" t="s">
        <v>389</v>
      </c>
      <c r="E230" s="53" t="s">
        <v>34</v>
      </c>
      <c r="F230" s="65" t="s">
        <v>37</v>
      </c>
      <c r="G230" s="54" t="s">
        <v>392</v>
      </c>
      <c r="H230" s="53" t="s">
        <v>40</v>
      </c>
      <c r="I230" s="53" t="s">
        <v>63</v>
      </c>
      <c r="J230" s="129" t="str">
        <f t="shared" si="28"/>
        <v>non évalué</v>
      </c>
      <c r="K230" s="29">
        <f t="shared" si="22"/>
        <v>0</v>
      </c>
      <c r="L230" s="13">
        <f t="shared" si="23"/>
        <v>0</v>
      </c>
      <c r="M230" s="13">
        <f t="shared" si="24"/>
        <v>0</v>
      </c>
      <c r="N230" s="13">
        <f t="shared" si="25"/>
        <v>0</v>
      </c>
      <c r="O230" s="13">
        <f t="shared" si="26"/>
        <v>0</v>
      </c>
      <c r="P230" s="13">
        <f t="shared" si="27"/>
        <v>0</v>
      </c>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row>
    <row r="231" spans="1:58" ht="24" x14ac:dyDescent="0.35">
      <c r="A231" s="52" t="s">
        <v>9</v>
      </c>
      <c r="B231" s="53" t="s">
        <v>17</v>
      </c>
      <c r="C231" s="53" t="s">
        <v>390</v>
      </c>
      <c r="D231" s="54" t="s">
        <v>389</v>
      </c>
      <c r="E231" s="53" t="s">
        <v>34</v>
      </c>
      <c r="F231" s="65" t="s">
        <v>37</v>
      </c>
      <c r="G231" s="54" t="s">
        <v>394</v>
      </c>
      <c r="H231" s="53" t="s">
        <v>40</v>
      </c>
      <c r="I231" s="53" t="s">
        <v>63</v>
      </c>
      <c r="J231" s="129" t="str">
        <f t="shared" si="28"/>
        <v>non évalué</v>
      </c>
      <c r="K231" s="29">
        <f t="shared" si="22"/>
        <v>0</v>
      </c>
      <c r="L231" s="13">
        <f t="shared" si="23"/>
        <v>0</v>
      </c>
      <c r="M231" s="13">
        <f t="shared" si="24"/>
        <v>0</v>
      </c>
      <c r="N231" s="13">
        <f t="shared" si="25"/>
        <v>0</v>
      </c>
      <c r="O231" s="13">
        <f t="shared" si="26"/>
        <v>0</v>
      </c>
      <c r="P231" s="13">
        <f t="shared" si="27"/>
        <v>0</v>
      </c>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row>
    <row r="232" spans="1:58" ht="24" x14ac:dyDescent="0.35">
      <c r="A232" s="52" t="s">
        <v>9</v>
      </c>
      <c r="B232" s="53" t="s">
        <v>17</v>
      </c>
      <c r="C232" s="53" t="s">
        <v>390</v>
      </c>
      <c r="D232" s="54" t="s">
        <v>389</v>
      </c>
      <c r="E232" s="53" t="s">
        <v>34</v>
      </c>
      <c r="F232" s="65" t="s">
        <v>37</v>
      </c>
      <c r="G232" s="54" t="s">
        <v>395</v>
      </c>
      <c r="H232" s="53" t="s">
        <v>40</v>
      </c>
      <c r="I232" s="53" t="s">
        <v>63</v>
      </c>
      <c r="J232" s="129" t="str">
        <f t="shared" si="28"/>
        <v>non évalué</v>
      </c>
      <c r="K232" s="29">
        <f t="shared" si="22"/>
        <v>0</v>
      </c>
      <c r="L232" s="13">
        <f t="shared" si="23"/>
        <v>0</v>
      </c>
      <c r="M232" s="13">
        <f t="shared" si="24"/>
        <v>0</v>
      </c>
      <c r="N232" s="13">
        <f t="shared" si="25"/>
        <v>0</v>
      </c>
      <c r="O232" s="13">
        <f t="shared" si="26"/>
        <v>0</v>
      </c>
      <c r="P232" s="13">
        <f t="shared" si="27"/>
        <v>0</v>
      </c>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row>
    <row r="233" spans="1:58" ht="24" x14ac:dyDescent="0.35">
      <c r="A233" s="39" t="s">
        <v>9</v>
      </c>
      <c r="B233" s="24" t="s">
        <v>17</v>
      </c>
      <c r="C233" s="24" t="s">
        <v>397</v>
      </c>
      <c r="D233" s="25" t="s">
        <v>396</v>
      </c>
      <c r="E233" s="24" t="s">
        <v>34</v>
      </c>
      <c r="F233" s="24" t="s">
        <v>38</v>
      </c>
      <c r="G233" s="32" t="s">
        <v>398</v>
      </c>
      <c r="H233" s="24" t="s">
        <v>40</v>
      </c>
      <c r="I233" s="24" t="s">
        <v>63</v>
      </c>
      <c r="J233" s="132" t="str">
        <f t="shared" si="28"/>
        <v>non évalué</v>
      </c>
      <c r="K233" s="29">
        <f t="shared" si="22"/>
        <v>0</v>
      </c>
      <c r="L233" s="13">
        <f t="shared" si="23"/>
        <v>0</v>
      </c>
      <c r="M233" s="13">
        <f t="shared" si="24"/>
        <v>0</v>
      </c>
      <c r="N233" s="13">
        <f t="shared" si="25"/>
        <v>0</v>
      </c>
      <c r="O233" s="13">
        <f t="shared" si="26"/>
        <v>0</v>
      </c>
      <c r="P233" s="13">
        <f t="shared" si="27"/>
        <v>0</v>
      </c>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row>
    <row r="234" spans="1:58" ht="24" x14ac:dyDescent="0.35">
      <c r="A234" s="39" t="s">
        <v>9</v>
      </c>
      <c r="B234" s="24" t="s">
        <v>17</v>
      </c>
      <c r="C234" s="24" t="s">
        <v>397</v>
      </c>
      <c r="D234" s="25" t="s">
        <v>396</v>
      </c>
      <c r="E234" s="24" t="s">
        <v>34</v>
      </c>
      <c r="F234" s="24" t="s">
        <v>38</v>
      </c>
      <c r="G234" s="32" t="s">
        <v>399</v>
      </c>
      <c r="H234" s="24" t="s">
        <v>40</v>
      </c>
      <c r="I234" s="24" t="s">
        <v>63</v>
      </c>
      <c r="J234" s="132" t="str">
        <f t="shared" si="28"/>
        <v>non évalué</v>
      </c>
      <c r="K234" s="29">
        <f t="shared" si="22"/>
        <v>0</v>
      </c>
      <c r="L234" s="13">
        <f t="shared" si="23"/>
        <v>0</v>
      </c>
      <c r="M234" s="13">
        <f t="shared" si="24"/>
        <v>0</v>
      </c>
      <c r="N234" s="13">
        <f t="shared" si="25"/>
        <v>0</v>
      </c>
      <c r="O234" s="13">
        <f t="shared" si="26"/>
        <v>0</v>
      </c>
      <c r="P234" s="13">
        <f t="shared" si="27"/>
        <v>0</v>
      </c>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row>
    <row r="235" spans="1:58" ht="24" x14ac:dyDescent="0.35">
      <c r="A235" s="39" t="s">
        <v>9</v>
      </c>
      <c r="B235" s="24" t="s">
        <v>17</v>
      </c>
      <c r="C235" s="24" t="s">
        <v>397</v>
      </c>
      <c r="D235" s="25" t="s">
        <v>396</v>
      </c>
      <c r="E235" s="24" t="s">
        <v>34</v>
      </c>
      <c r="F235" s="24" t="s">
        <v>38</v>
      </c>
      <c r="G235" s="32" t="s">
        <v>400</v>
      </c>
      <c r="H235" s="24" t="s">
        <v>40</v>
      </c>
      <c r="I235" s="24" t="s">
        <v>63</v>
      </c>
      <c r="J235" s="132" t="str">
        <f t="shared" si="28"/>
        <v>non évalué</v>
      </c>
      <c r="K235" s="29">
        <f t="shared" si="22"/>
        <v>0</v>
      </c>
      <c r="L235" s="13">
        <f t="shared" si="23"/>
        <v>0</v>
      </c>
      <c r="M235" s="13">
        <f t="shared" si="24"/>
        <v>0</v>
      </c>
      <c r="N235" s="13">
        <f t="shared" si="25"/>
        <v>0</v>
      </c>
      <c r="O235" s="13">
        <f t="shared" si="26"/>
        <v>0</v>
      </c>
      <c r="P235" s="13">
        <f t="shared" si="27"/>
        <v>0</v>
      </c>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row>
    <row r="236" spans="1:58" ht="24" x14ac:dyDescent="0.35">
      <c r="A236" s="39" t="s">
        <v>9</v>
      </c>
      <c r="B236" s="24" t="s">
        <v>17</v>
      </c>
      <c r="C236" s="24" t="s">
        <v>397</v>
      </c>
      <c r="D236" s="25" t="s">
        <v>396</v>
      </c>
      <c r="E236" s="24" t="s">
        <v>34</v>
      </c>
      <c r="F236" s="24" t="s">
        <v>38</v>
      </c>
      <c r="G236" s="32" t="s">
        <v>401</v>
      </c>
      <c r="H236" s="24" t="s">
        <v>40</v>
      </c>
      <c r="I236" s="24" t="s">
        <v>63</v>
      </c>
      <c r="J236" s="132" t="str">
        <f t="shared" si="28"/>
        <v>non évalué</v>
      </c>
      <c r="K236" s="29">
        <f t="shared" si="22"/>
        <v>0</v>
      </c>
      <c r="L236" s="13">
        <f t="shared" si="23"/>
        <v>0</v>
      </c>
      <c r="M236" s="13">
        <f t="shared" si="24"/>
        <v>0</v>
      </c>
      <c r="N236" s="13">
        <f t="shared" si="25"/>
        <v>0</v>
      </c>
      <c r="O236" s="13">
        <f t="shared" si="26"/>
        <v>0</v>
      </c>
      <c r="P236" s="13">
        <f t="shared" si="27"/>
        <v>0</v>
      </c>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row>
    <row r="237" spans="1:58" ht="24" x14ac:dyDescent="0.35">
      <c r="A237" s="39" t="s">
        <v>9</v>
      </c>
      <c r="B237" s="24" t="s">
        <v>17</v>
      </c>
      <c r="C237" s="24" t="s">
        <v>397</v>
      </c>
      <c r="D237" s="25" t="s">
        <v>396</v>
      </c>
      <c r="E237" s="24" t="s">
        <v>34</v>
      </c>
      <c r="F237" s="24" t="s">
        <v>38</v>
      </c>
      <c r="G237" s="32" t="s">
        <v>402</v>
      </c>
      <c r="H237" s="24" t="s">
        <v>40</v>
      </c>
      <c r="I237" s="24" t="s">
        <v>63</v>
      </c>
      <c r="J237" s="132" t="str">
        <f t="shared" si="28"/>
        <v>non évalué</v>
      </c>
      <c r="K237" s="29">
        <f t="shared" si="22"/>
        <v>0</v>
      </c>
      <c r="L237" s="13">
        <f t="shared" si="23"/>
        <v>0</v>
      </c>
      <c r="M237" s="13">
        <f t="shared" si="24"/>
        <v>0</v>
      </c>
      <c r="N237" s="13">
        <f t="shared" si="25"/>
        <v>0</v>
      </c>
      <c r="O237" s="13">
        <f t="shared" si="26"/>
        <v>0</v>
      </c>
      <c r="P237" s="13">
        <f t="shared" si="27"/>
        <v>0</v>
      </c>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row>
    <row r="238" spans="1:58" ht="24" x14ac:dyDescent="0.35">
      <c r="A238" s="39" t="s">
        <v>9</v>
      </c>
      <c r="B238" s="24" t="s">
        <v>17</v>
      </c>
      <c r="C238" s="24" t="s">
        <v>397</v>
      </c>
      <c r="D238" s="25" t="s">
        <v>396</v>
      </c>
      <c r="E238" s="24" t="s">
        <v>34</v>
      </c>
      <c r="F238" s="24" t="s">
        <v>38</v>
      </c>
      <c r="G238" s="32" t="s">
        <v>403</v>
      </c>
      <c r="H238" s="24" t="s">
        <v>40</v>
      </c>
      <c r="I238" s="24" t="s">
        <v>63</v>
      </c>
      <c r="J238" s="132" t="str">
        <f t="shared" si="28"/>
        <v>non évalué</v>
      </c>
      <c r="K238" s="29">
        <f t="shared" si="22"/>
        <v>0</v>
      </c>
      <c r="L238" s="13">
        <f t="shared" si="23"/>
        <v>0</v>
      </c>
      <c r="M238" s="13">
        <f t="shared" si="24"/>
        <v>0</v>
      </c>
      <c r="N238" s="13">
        <f t="shared" si="25"/>
        <v>0</v>
      </c>
      <c r="O238" s="13">
        <f t="shared" si="26"/>
        <v>0</v>
      </c>
      <c r="P238" s="13">
        <f t="shared" si="27"/>
        <v>0</v>
      </c>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row>
    <row r="239" spans="1:58" ht="24" x14ac:dyDescent="0.35">
      <c r="A239" s="31" t="s">
        <v>9</v>
      </c>
      <c r="B239" s="4" t="s">
        <v>17</v>
      </c>
      <c r="C239" s="4" t="s">
        <v>405</v>
      </c>
      <c r="D239" s="5" t="s">
        <v>404</v>
      </c>
      <c r="E239" s="4" t="s">
        <v>34</v>
      </c>
      <c r="F239" s="4" t="s">
        <v>38</v>
      </c>
      <c r="G239" s="6" t="s">
        <v>406</v>
      </c>
      <c r="H239" s="4" t="s">
        <v>40</v>
      </c>
      <c r="I239" s="4" t="s">
        <v>63</v>
      </c>
      <c r="J239" s="129" t="str">
        <f t="shared" si="28"/>
        <v>non évalué</v>
      </c>
      <c r="K239" s="29">
        <f t="shared" si="22"/>
        <v>0</v>
      </c>
      <c r="L239" s="13">
        <f t="shared" si="23"/>
        <v>0</v>
      </c>
      <c r="M239" s="13">
        <f t="shared" si="24"/>
        <v>0</v>
      </c>
      <c r="N239" s="13">
        <f t="shared" si="25"/>
        <v>0</v>
      </c>
      <c r="O239" s="13">
        <f t="shared" si="26"/>
        <v>0</v>
      </c>
      <c r="P239" s="13">
        <f t="shared" si="27"/>
        <v>0</v>
      </c>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row>
    <row r="240" spans="1:58" ht="24" x14ac:dyDescent="0.35">
      <c r="A240" s="31" t="s">
        <v>9</v>
      </c>
      <c r="B240" s="4" t="s">
        <v>17</v>
      </c>
      <c r="C240" s="4" t="s">
        <v>405</v>
      </c>
      <c r="D240" s="5" t="s">
        <v>404</v>
      </c>
      <c r="E240" s="4" t="s">
        <v>34</v>
      </c>
      <c r="F240" s="4" t="s">
        <v>38</v>
      </c>
      <c r="G240" s="6" t="s">
        <v>407</v>
      </c>
      <c r="H240" s="4" t="s">
        <v>40</v>
      </c>
      <c r="I240" s="4" t="s">
        <v>63</v>
      </c>
      <c r="J240" s="129" t="str">
        <f t="shared" si="28"/>
        <v>non évalué</v>
      </c>
      <c r="K240" s="29">
        <f t="shared" si="22"/>
        <v>0</v>
      </c>
      <c r="L240" s="13">
        <f t="shared" si="23"/>
        <v>0</v>
      </c>
      <c r="M240" s="13">
        <f t="shared" si="24"/>
        <v>0</v>
      </c>
      <c r="N240" s="13">
        <f t="shared" si="25"/>
        <v>0</v>
      </c>
      <c r="O240" s="13">
        <f t="shared" si="26"/>
        <v>0</v>
      </c>
      <c r="P240" s="13">
        <f t="shared" si="27"/>
        <v>0</v>
      </c>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row>
    <row r="241" spans="1:58" ht="24" x14ac:dyDescent="0.35">
      <c r="A241" s="31" t="s">
        <v>9</v>
      </c>
      <c r="B241" s="4" t="s">
        <v>17</v>
      </c>
      <c r="C241" s="4" t="s">
        <v>405</v>
      </c>
      <c r="D241" s="5" t="s">
        <v>404</v>
      </c>
      <c r="E241" s="4" t="s">
        <v>34</v>
      </c>
      <c r="F241" s="4" t="s">
        <v>38</v>
      </c>
      <c r="G241" s="6" t="s">
        <v>408</v>
      </c>
      <c r="H241" s="4" t="s">
        <v>40</v>
      </c>
      <c r="I241" s="4" t="s">
        <v>63</v>
      </c>
      <c r="J241" s="129" t="str">
        <f t="shared" si="28"/>
        <v>non évalué</v>
      </c>
      <c r="K241" s="29">
        <f t="shared" si="22"/>
        <v>0</v>
      </c>
      <c r="L241" s="13">
        <f t="shared" si="23"/>
        <v>0</v>
      </c>
      <c r="M241" s="13">
        <f t="shared" si="24"/>
        <v>0</v>
      </c>
      <c r="N241" s="13">
        <f t="shared" si="25"/>
        <v>0</v>
      </c>
      <c r="O241" s="13">
        <f t="shared" si="26"/>
        <v>0</v>
      </c>
      <c r="P241" s="13">
        <f t="shared" si="27"/>
        <v>0</v>
      </c>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row>
    <row r="242" spans="1:58" ht="24" x14ac:dyDescent="0.35">
      <c r="A242" s="31" t="s">
        <v>9</v>
      </c>
      <c r="B242" s="4" t="s">
        <v>17</v>
      </c>
      <c r="C242" s="4" t="s">
        <v>405</v>
      </c>
      <c r="D242" s="5" t="s">
        <v>404</v>
      </c>
      <c r="E242" s="4" t="s">
        <v>34</v>
      </c>
      <c r="F242" s="4" t="s">
        <v>38</v>
      </c>
      <c r="G242" s="6" t="s">
        <v>409</v>
      </c>
      <c r="H242" s="4" t="s">
        <v>40</v>
      </c>
      <c r="I242" s="4" t="s">
        <v>63</v>
      </c>
      <c r="J242" s="129" t="str">
        <f t="shared" si="28"/>
        <v>non évalué</v>
      </c>
      <c r="K242" s="29">
        <f t="shared" si="22"/>
        <v>0</v>
      </c>
      <c r="L242" s="13">
        <f t="shared" si="23"/>
        <v>0</v>
      </c>
      <c r="M242" s="13">
        <f t="shared" si="24"/>
        <v>0</v>
      </c>
      <c r="N242" s="13">
        <f t="shared" si="25"/>
        <v>0</v>
      </c>
      <c r="O242" s="13">
        <f t="shared" si="26"/>
        <v>0</v>
      </c>
      <c r="P242" s="13">
        <f t="shared" si="27"/>
        <v>0</v>
      </c>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row>
    <row r="243" spans="1:58" ht="24" x14ac:dyDescent="0.35">
      <c r="A243" s="31" t="s">
        <v>9</v>
      </c>
      <c r="B243" s="4" t="s">
        <v>17</v>
      </c>
      <c r="C243" s="4" t="s">
        <v>405</v>
      </c>
      <c r="D243" s="5" t="s">
        <v>404</v>
      </c>
      <c r="E243" s="4" t="s">
        <v>34</v>
      </c>
      <c r="F243" s="4" t="s">
        <v>38</v>
      </c>
      <c r="G243" s="6" t="s">
        <v>410</v>
      </c>
      <c r="H243" s="4" t="s">
        <v>59</v>
      </c>
      <c r="I243" s="4" t="s">
        <v>59</v>
      </c>
      <c r="J243" s="129" t="str">
        <f t="shared" si="28"/>
        <v>non évalué</v>
      </c>
      <c r="K243" s="29">
        <f t="shared" si="22"/>
        <v>0</v>
      </c>
      <c r="L243" s="13">
        <f t="shared" si="23"/>
        <v>0</v>
      </c>
      <c r="M243" s="13">
        <f t="shared" si="24"/>
        <v>0</v>
      </c>
      <c r="N243" s="13">
        <f t="shared" si="25"/>
        <v>0</v>
      </c>
      <c r="O243" s="13">
        <f t="shared" si="26"/>
        <v>0</v>
      </c>
      <c r="P243" s="13">
        <f t="shared" si="27"/>
        <v>0</v>
      </c>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row>
    <row r="244" spans="1:58" ht="24" x14ac:dyDescent="0.35">
      <c r="A244" s="55" t="s">
        <v>9</v>
      </c>
      <c r="B244" s="56" t="s">
        <v>17</v>
      </c>
      <c r="C244" s="56" t="s">
        <v>412</v>
      </c>
      <c r="D244" s="57" t="s">
        <v>411</v>
      </c>
      <c r="E244" s="56" t="s">
        <v>34</v>
      </c>
      <c r="F244" s="65" t="s">
        <v>37</v>
      </c>
      <c r="G244" s="57" t="s">
        <v>413</v>
      </c>
      <c r="H244" s="56" t="s">
        <v>40</v>
      </c>
      <c r="I244" s="56" t="s">
        <v>63</v>
      </c>
      <c r="J244" s="132" t="str">
        <f t="shared" si="28"/>
        <v>non évalué</v>
      </c>
      <c r="K244" s="29">
        <f t="shared" si="22"/>
        <v>0</v>
      </c>
      <c r="L244" s="13">
        <f t="shared" si="23"/>
        <v>0</v>
      </c>
      <c r="M244" s="13">
        <f t="shared" si="24"/>
        <v>0</v>
      </c>
      <c r="N244" s="13">
        <f t="shared" si="25"/>
        <v>0</v>
      </c>
      <c r="O244" s="13">
        <f t="shared" si="26"/>
        <v>0</v>
      </c>
      <c r="P244" s="13">
        <f t="shared" si="27"/>
        <v>0</v>
      </c>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row>
    <row r="245" spans="1:58" ht="24" x14ac:dyDescent="0.35">
      <c r="A245" s="55" t="s">
        <v>9</v>
      </c>
      <c r="B245" s="56" t="s">
        <v>17</v>
      </c>
      <c r="C245" s="56" t="s">
        <v>412</v>
      </c>
      <c r="D245" s="57" t="s">
        <v>411</v>
      </c>
      <c r="E245" s="56" t="s">
        <v>34</v>
      </c>
      <c r="F245" s="65" t="s">
        <v>37</v>
      </c>
      <c r="G245" s="57" t="s">
        <v>414</v>
      </c>
      <c r="H245" s="56" t="s">
        <v>40</v>
      </c>
      <c r="I245" s="56" t="s">
        <v>63</v>
      </c>
      <c r="J245" s="132" t="str">
        <f t="shared" si="28"/>
        <v>non évalué</v>
      </c>
      <c r="K245" s="29">
        <f t="shared" si="22"/>
        <v>0</v>
      </c>
      <c r="L245" s="13">
        <f t="shared" si="23"/>
        <v>0</v>
      </c>
      <c r="M245" s="13">
        <f t="shared" si="24"/>
        <v>0</v>
      </c>
      <c r="N245" s="13">
        <f t="shared" si="25"/>
        <v>0</v>
      </c>
      <c r="O245" s="13">
        <f t="shared" si="26"/>
        <v>0</v>
      </c>
      <c r="P245" s="13">
        <f t="shared" si="27"/>
        <v>0</v>
      </c>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row>
    <row r="246" spans="1:58" ht="48" x14ac:dyDescent="0.35">
      <c r="A246" s="55" t="s">
        <v>9</v>
      </c>
      <c r="B246" s="56" t="s">
        <v>17</v>
      </c>
      <c r="C246" s="56" t="s">
        <v>412</v>
      </c>
      <c r="D246" s="57" t="s">
        <v>411</v>
      </c>
      <c r="E246" s="56" t="s">
        <v>34</v>
      </c>
      <c r="F246" s="65" t="s">
        <v>37</v>
      </c>
      <c r="G246" s="57" t="s">
        <v>415</v>
      </c>
      <c r="H246" s="56" t="s">
        <v>40</v>
      </c>
      <c r="I246" s="56" t="s">
        <v>63</v>
      </c>
      <c r="J246" s="132" t="str">
        <f t="shared" si="28"/>
        <v>non évalué</v>
      </c>
      <c r="K246" s="29">
        <f t="shared" si="22"/>
        <v>0</v>
      </c>
      <c r="L246" s="13">
        <f t="shared" si="23"/>
        <v>0</v>
      </c>
      <c r="M246" s="13">
        <f t="shared" si="24"/>
        <v>0</v>
      </c>
      <c r="N246" s="13">
        <f t="shared" si="25"/>
        <v>0</v>
      </c>
      <c r="O246" s="13">
        <f t="shared" si="26"/>
        <v>0</v>
      </c>
      <c r="P246" s="13">
        <f t="shared" si="27"/>
        <v>0</v>
      </c>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row>
    <row r="247" spans="1:58" ht="24" x14ac:dyDescent="0.35">
      <c r="A247" s="55" t="s">
        <v>9</v>
      </c>
      <c r="B247" s="56" t="s">
        <v>17</v>
      </c>
      <c r="C247" s="56" t="s">
        <v>412</v>
      </c>
      <c r="D247" s="57" t="s">
        <v>411</v>
      </c>
      <c r="E247" s="56" t="s">
        <v>34</v>
      </c>
      <c r="F247" s="65" t="s">
        <v>37</v>
      </c>
      <c r="G247" s="57" t="s">
        <v>416</v>
      </c>
      <c r="H247" s="56" t="s">
        <v>40</v>
      </c>
      <c r="I247" s="56" t="s">
        <v>63</v>
      </c>
      <c r="J247" s="132" t="str">
        <f t="shared" si="28"/>
        <v>non évalué</v>
      </c>
      <c r="K247" s="29">
        <f t="shared" si="22"/>
        <v>0</v>
      </c>
      <c r="L247" s="13">
        <f t="shared" si="23"/>
        <v>0</v>
      </c>
      <c r="M247" s="13">
        <f t="shared" si="24"/>
        <v>0</v>
      </c>
      <c r="N247" s="13">
        <f t="shared" si="25"/>
        <v>0</v>
      </c>
      <c r="O247" s="13">
        <f t="shared" si="26"/>
        <v>0</v>
      </c>
      <c r="P247" s="13">
        <f t="shared" si="27"/>
        <v>0</v>
      </c>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row>
    <row r="248" spans="1:58" ht="24" x14ac:dyDescent="0.35">
      <c r="A248" s="55" t="s">
        <v>9</v>
      </c>
      <c r="B248" s="56" t="s">
        <v>17</v>
      </c>
      <c r="C248" s="56" t="s">
        <v>412</v>
      </c>
      <c r="D248" s="57" t="s">
        <v>411</v>
      </c>
      <c r="E248" s="56" t="s">
        <v>34</v>
      </c>
      <c r="F248" s="65" t="s">
        <v>37</v>
      </c>
      <c r="G248" s="57" t="s">
        <v>417</v>
      </c>
      <c r="H248" s="56" t="s">
        <v>40</v>
      </c>
      <c r="I248" s="56" t="s">
        <v>63</v>
      </c>
      <c r="J248" s="132" t="str">
        <f t="shared" si="28"/>
        <v>non évalué</v>
      </c>
      <c r="K248" s="29">
        <f t="shared" si="22"/>
        <v>0</v>
      </c>
      <c r="L248" s="13">
        <f t="shared" si="23"/>
        <v>0</v>
      </c>
      <c r="M248" s="13">
        <f t="shared" si="24"/>
        <v>0</v>
      </c>
      <c r="N248" s="13">
        <f t="shared" si="25"/>
        <v>0</v>
      </c>
      <c r="O248" s="13">
        <f t="shared" si="26"/>
        <v>0</v>
      </c>
      <c r="P248" s="13">
        <f t="shared" si="27"/>
        <v>0</v>
      </c>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row>
    <row r="249" spans="1:58" ht="24" x14ac:dyDescent="0.35">
      <c r="A249" s="52" t="s">
        <v>9</v>
      </c>
      <c r="B249" s="53" t="s">
        <v>17</v>
      </c>
      <c r="C249" s="53" t="s">
        <v>420</v>
      </c>
      <c r="D249" s="54" t="s">
        <v>419</v>
      </c>
      <c r="E249" s="53" t="s">
        <v>34</v>
      </c>
      <c r="F249" s="65" t="s">
        <v>37</v>
      </c>
      <c r="G249" s="54" t="s">
        <v>421</v>
      </c>
      <c r="H249" s="53" t="s">
        <v>40</v>
      </c>
      <c r="I249" s="53" t="s">
        <v>63</v>
      </c>
      <c r="J249" s="129" t="str">
        <f t="shared" si="28"/>
        <v>non évalué</v>
      </c>
      <c r="K249" s="29">
        <f t="shared" si="22"/>
        <v>0</v>
      </c>
      <c r="L249" s="13">
        <f t="shared" si="23"/>
        <v>0</v>
      </c>
      <c r="M249" s="13">
        <f t="shared" si="24"/>
        <v>0</v>
      </c>
      <c r="N249" s="13">
        <f t="shared" si="25"/>
        <v>0</v>
      </c>
      <c r="O249" s="13">
        <f t="shared" si="26"/>
        <v>0</v>
      </c>
      <c r="P249" s="13">
        <f t="shared" si="27"/>
        <v>0</v>
      </c>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row>
    <row r="250" spans="1:58" ht="24" x14ac:dyDescent="0.35">
      <c r="A250" s="52" t="s">
        <v>9</v>
      </c>
      <c r="B250" s="53" t="s">
        <v>17</v>
      </c>
      <c r="C250" s="53" t="s">
        <v>420</v>
      </c>
      <c r="D250" s="54" t="s">
        <v>419</v>
      </c>
      <c r="E250" s="53" t="s">
        <v>34</v>
      </c>
      <c r="F250" s="65" t="s">
        <v>37</v>
      </c>
      <c r="G250" s="54" t="s">
        <v>422</v>
      </c>
      <c r="H250" s="53" t="s">
        <v>40</v>
      </c>
      <c r="I250" s="53" t="s">
        <v>63</v>
      </c>
      <c r="J250" s="129" t="str">
        <f t="shared" si="28"/>
        <v>non évalué</v>
      </c>
      <c r="K250" s="29">
        <f t="shared" si="22"/>
        <v>0</v>
      </c>
      <c r="L250" s="13">
        <f t="shared" si="23"/>
        <v>0</v>
      </c>
      <c r="M250" s="13">
        <f t="shared" si="24"/>
        <v>0</v>
      </c>
      <c r="N250" s="13">
        <f t="shared" si="25"/>
        <v>0</v>
      </c>
      <c r="O250" s="13">
        <f t="shared" si="26"/>
        <v>0</v>
      </c>
      <c r="P250" s="13">
        <f t="shared" si="27"/>
        <v>0</v>
      </c>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row>
    <row r="251" spans="1:58" ht="24" x14ac:dyDescent="0.35">
      <c r="A251" s="52" t="s">
        <v>9</v>
      </c>
      <c r="B251" s="53" t="s">
        <v>17</v>
      </c>
      <c r="C251" s="53" t="s">
        <v>420</v>
      </c>
      <c r="D251" s="54" t="s">
        <v>419</v>
      </c>
      <c r="E251" s="53" t="s">
        <v>34</v>
      </c>
      <c r="F251" s="65" t="s">
        <v>37</v>
      </c>
      <c r="G251" s="54" t="s">
        <v>423</v>
      </c>
      <c r="H251" s="53" t="s">
        <v>40</v>
      </c>
      <c r="I251" s="53" t="s">
        <v>63</v>
      </c>
      <c r="J251" s="129" t="str">
        <f t="shared" si="28"/>
        <v>non évalué</v>
      </c>
      <c r="K251" s="29">
        <f t="shared" si="22"/>
        <v>0</v>
      </c>
      <c r="L251" s="13">
        <f t="shared" si="23"/>
        <v>0</v>
      </c>
      <c r="M251" s="13">
        <f t="shared" si="24"/>
        <v>0</v>
      </c>
      <c r="N251" s="13">
        <f t="shared" si="25"/>
        <v>0</v>
      </c>
      <c r="O251" s="13">
        <f t="shared" si="26"/>
        <v>0</v>
      </c>
      <c r="P251" s="13">
        <f t="shared" si="27"/>
        <v>0</v>
      </c>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row>
    <row r="252" spans="1:58" ht="36" x14ac:dyDescent="0.35">
      <c r="A252" s="52" t="s">
        <v>9</v>
      </c>
      <c r="B252" s="53" t="s">
        <v>17</v>
      </c>
      <c r="C252" s="53" t="s">
        <v>420</v>
      </c>
      <c r="D252" s="54" t="s">
        <v>419</v>
      </c>
      <c r="E252" s="53" t="s">
        <v>34</v>
      </c>
      <c r="F252" s="65" t="s">
        <v>37</v>
      </c>
      <c r="G252" s="54" t="s">
        <v>424</v>
      </c>
      <c r="H252" s="53" t="s">
        <v>40</v>
      </c>
      <c r="I252" s="53" t="s">
        <v>63</v>
      </c>
      <c r="J252" s="129" t="str">
        <f t="shared" si="28"/>
        <v>non évalué</v>
      </c>
      <c r="K252" s="29">
        <f t="shared" si="22"/>
        <v>0</v>
      </c>
      <c r="L252" s="13">
        <f t="shared" si="23"/>
        <v>0</v>
      </c>
      <c r="M252" s="13">
        <f t="shared" si="24"/>
        <v>0</v>
      </c>
      <c r="N252" s="13">
        <f t="shared" si="25"/>
        <v>0</v>
      </c>
      <c r="O252" s="13">
        <f t="shared" si="26"/>
        <v>0</v>
      </c>
      <c r="P252" s="13">
        <f t="shared" si="27"/>
        <v>0</v>
      </c>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row>
    <row r="253" spans="1:58" ht="24" x14ac:dyDescent="0.35">
      <c r="A253" s="52" t="s">
        <v>9</v>
      </c>
      <c r="B253" s="53" t="s">
        <v>17</v>
      </c>
      <c r="C253" s="53" t="s">
        <v>420</v>
      </c>
      <c r="D253" s="54" t="s">
        <v>419</v>
      </c>
      <c r="E253" s="53" t="s">
        <v>34</v>
      </c>
      <c r="F253" s="65" t="s">
        <v>37</v>
      </c>
      <c r="G253" s="54" t="s">
        <v>425</v>
      </c>
      <c r="H253" s="53" t="s">
        <v>40</v>
      </c>
      <c r="I253" s="53" t="s">
        <v>63</v>
      </c>
      <c r="J253" s="129" t="str">
        <f t="shared" si="28"/>
        <v>non évalué</v>
      </c>
      <c r="K253" s="29">
        <f t="shared" si="22"/>
        <v>0</v>
      </c>
      <c r="L253" s="13">
        <f t="shared" si="23"/>
        <v>0</v>
      </c>
      <c r="M253" s="13">
        <f t="shared" si="24"/>
        <v>0</v>
      </c>
      <c r="N253" s="13">
        <f t="shared" si="25"/>
        <v>0</v>
      </c>
      <c r="O253" s="13">
        <f t="shared" si="26"/>
        <v>0</v>
      </c>
      <c r="P253" s="13">
        <f t="shared" si="27"/>
        <v>0</v>
      </c>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row>
    <row r="254" spans="1:58" ht="36" x14ac:dyDescent="0.35">
      <c r="A254" s="55" t="s">
        <v>9</v>
      </c>
      <c r="B254" s="56" t="s">
        <v>17</v>
      </c>
      <c r="C254" s="56" t="s">
        <v>427</v>
      </c>
      <c r="D254" s="57" t="s">
        <v>426</v>
      </c>
      <c r="E254" s="56" t="s">
        <v>34</v>
      </c>
      <c r="F254" s="66" t="s">
        <v>36</v>
      </c>
      <c r="G254" s="57" t="s">
        <v>428</v>
      </c>
      <c r="H254" s="56" t="s">
        <v>40</v>
      </c>
      <c r="I254" s="56" t="s">
        <v>63</v>
      </c>
      <c r="J254" s="132" t="str">
        <f t="shared" si="28"/>
        <v>non évalué</v>
      </c>
      <c r="K254" s="29">
        <f t="shared" si="22"/>
        <v>0</v>
      </c>
      <c r="L254" s="13">
        <f t="shared" si="23"/>
        <v>0</v>
      </c>
      <c r="M254" s="13">
        <f t="shared" si="24"/>
        <v>0</v>
      </c>
      <c r="N254" s="13">
        <f t="shared" si="25"/>
        <v>0</v>
      </c>
      <c r="O254" s="13">
        <f t="shared" si="26"/>
        <v>0</v>
      </c>
      <c r="P254" s="13">
        <f t="shared" si="27"/>
        <v>0</v>
      </c>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row>
    <row r="255" spans="1:58" ht="36" x14ac:dyDescent="0.35">
      <c r="A255" s="55" t="s">
        <v>9</v>
      </c>
      <c r="B255" s="56" t="s">
        <v>17</v>
      </c>
      <c r="C255" s="56" t="s">
        <v>427</v>
      </c>
      <c r="D255" s="57" t="s">
        <v>426</v>
      </c>
      <c r="E255" s="56" t="s">
        <v>34</v>
      </c>
      <c r="F255" s="66" t="s">
        <v>36</v>
      </c>
      <c r="G255" s="57" t="s">
        <v>429</v>
      </c>
      <c r="H255" s="56" t="s">
        <v>40</v>
      </c>
      <c r="I255" s="56" t="s">
        <v>63</v>
      </c>
      <c r="J255" s="132" t="str">
        <f t="shared" si="28"/>
        <v>non évalué</v>
      </c>
      <c r="K255" s="29">
        <f t="shared" si="22"/>
        <v>0</v>
      </c>
      <c r="L255" s="13">
        <f t="shared" si="23"/>
        <v>0</v>
      </c>
      <c r="M255" s="13">
        <f t="shared" si="24"/>
        <v>0</v>
      </c>
      <c r="N255" s="13">
        <f t="shared" si="25"/>
        <v>0</v>
      </c>
      <c r="O255" s="13">
        <f t="shared" si="26"/>
        <v>0</v>
      </c>
      <c r="P255" s="13">
        <f t="shared" si="27"/>
        <v>0</v>
      </c>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row>
    <row r="256" spans="1:58" ht="36" x14ac:dyDescent="0.35">
      <c r="A256" s="55" t="s">
        <v>9</v>
      </c>
      <c r="B256" s="56" t="s">
        <v>17</v>
      </c>
      <c r="C256" s="56" t="s">
        <v>427</v>
      </c>
      <c r="D256" s="57" t="s">
        <v>426</v>
      </c>
      <c r="E256" s="56" t="s">
        <v>34</v>
      </c>
      <c r="F256" s="66" t="s">
        <v>36</v>
      </c>
      <c r="G256" s="57" t="s">
        <v>430</v>
      </c>
      <c r="H256" s="56" t="s">
        <v>40</v>
      </c>
      <c r="I256" s="56" t="s">
        <v>63</v>
      </c>
      <c r="J256" s="132" t="str">
        <f t="shared" si="28"/>
        <v>non évalué</v>
      </c>
      <c r="K256" s="29">
        <f t="shared" si="22"/>
        <v>0</v>
      </c>
      <c r="L256" s="13">
        <f t="shared" si="23"/>
        <v>0</v>
      </c>
      <c r="M256" s="13">
        <f t="shared" si="24"/>
        <v>0</v>
      </c>
      <c r="N256" s="13">
        <f t="shared" si="25"/>
        <v>0</v>
      </c>
      <c r="O256" s="13">
        <f t="shared" si="26"/>
        <v>0</v>
      </c>
      <c r="P256" s="13">
        <f t="shared" si="27"/>
        <v>0</v>
      </c>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row>
    <row r="257" spans="1:58" ht="36" x14ac:dyDescent="0.35">
      <c r="A257" s="55" t="s">
        <v>9</v>
      </c>
      <c r="B257" s="56" t="s">
        <v>17</v>
      </c>
      <c r="C257" s="56" t="s">
        <v>427</v>
      </c>
      <c r="D257" s="57" t="s">
        <v>426</v>
      </c>
      <c r="E257" s="56" t="s">
        <v>34</v>
      </c>
      <c r="F257" s="66" t="s">
        <v>36</v>
      </c>
      <c r="G257" s="57" t="s">
        <v>431</v>
      </c>
      <c r="H257" s="56" t="s">
        <v>50</v>
      </c>
      <c r="I257" s="56" t="s">
        <v>61</v>
      </c>
      <c r="J257" s="132" t="str">
        <f t="shared" si="28"/>
        <v>non évalué</v>
      </c>
      <c r="K257" s="29">
        <f t="shared" ref="K257:K320" si="29">COUNTIF(R257:BF257,"OUI")</f>
        <v>0</v>
      </c>
      <c r="L257" s="13">
        <f t="shared" ref="L257:L320" si="30">COUNTIF(R257:BF257,"NON")</f>
        <v>0</v>
      </c>
      <c r="M257" s="13">
        <f t="shared" ref="M257:M320" si="31">COUNTIF(R257:BF257,"NA")</f>
        <v>0</v>
      </c>
      <c r="N257" s="13">
        <f t="shared" ref="N257:N320" si="32">COUNTIF(R257:BF257,"RI")</f>
        <v>0</v>
      </c>
      <c r="O257" s="13">
        <f t="shared" ref="O257:O320" si="33">P257-N257-M257</f>
        <v>0</v>
      </c>
      <c r="P257" s="13">
        <f t="shared" ref="P257:P320" si="34">COUNTA(R257:BF257)</f>
        <v>0</v>
      </c>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row>
    <row r="258" spans="1:58" ht="24" x14ac:dyDescent="0.35">
      <c r="A258" s="52" t="s">
        <v>9</v>
      </c>
      <c r="B258" s="53" t="s">
        <v>17</v>
      </c>
      <c r="C258" s="53" t="s">
        <v>433</v>
      </c>
      <c r="D258" s="54" t="s">
        <v>432</v>
      </c>
      <c r="E258" s="53" t="s">
        <v>34</v>
      </c>
      <c r="F258" s="65" t="s">
        <v>37</v>
      </c>
      <c r="G258" s="54" t="s">
        <v>434</v>
      </c>
      <c r="H258" s="53" t="s">
        <v>59</v>
      </c>
      <c r="I258" s="53" t="s">
        <v>63</v>
      </c>
      <c r="J258" s="129" t="str">
        <f t="shared" si="28"/>
        <v>non évalué</v>
      </c>
      <c r="K258" s="29">
        <f t="shared" si="29"/>
        <v>0</v>
      </c>
      <c r="L258" s="13">
        <f t="shared" si="30"/>
        <v>0</v>
      </c>
      <c r="M258" s="13">
        <f t="shared" si="31"/>
        <v>0</v>
      </c>
      <c r="N258" s="13">
        <f t="shared" si="32"/>
        <v>0</v>
      </c>
      <c r="O258" s="13">
        <f t="shared" si="33"/>
        <v>0</v>
      </c>
      <c r="P258" s="13">
        <f t="shared" si="34"/>
        <v>0</v>
      </c>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row>
    <row r="259" spans="1:58" ht="36" x14ac:dyDescent="0.35">
      <c r="A259" s="52" t="s">
        <v>9</v>
      </c>
      <c r="B259" s="53" t="s">
        <v>17</v>
      </c>
      <c r="C259" s="53" t="s">
        <v>433</v>
      </c>
      <c r="D259" s="54" t="s">
        <v>432</v>
      </c>
      <c r="E259" s="53" t="s">
        <v>34</v>
      </c>
      <c r="F259" s="65" t="s">
        <v>37</v>
      </c>
      <c r="G259" s="54" t="s">
        <v>435</v>
      </c>
      <c r="H259" s="53" t="s">
        <v>44</v>
      </c>
      <c r="I259" s="53" t="s">
        <v>63</v>
      </c>
      <c r="J259" s="129" t="str">
        <f t="shared" si="28"/>
        <v>non évalué</v>
      </c>
      <c r="K259" s="29">
        <f t="shared" si="29"/>
        <v>0</v>
      </c>
      <c r="L259" s="13">
        <f t="shared" si="30"/>
        <v>0</v>
      </c>
      <c r="M259" s="13">
        <f t="shared" si="31"/>
        <v>0</v>
      </c>
      <c r="N259" s="13">
        <f t="shared" si="32"/>
        <v>0</v>
      </c>
      <c r="O259" s="13">
        <f t="shared" si="33"/>
        <v>0</v>
      </c>
      <c r="P259" s="13">
        <f t="shared" si="34"/>
        <v>0</v>
      </c>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row>
    <row r="260" spans="1:58" ht="24" x14ac:dyDescent="0.35">
      <c r="A260" s="52" t="s">
        <v>9</v>
      </c>
      <c r="B260" s="53" t="s">
        <v>17</v>
      </c>
      <c r="C260" s="53" t="s">
        <v>433</v>
      </c>
      <c r="D260" s="54" t="s">
        <v>432</v>
      </c>
      <c r="E260" s="53" t="s">
        <v>34</v>
      </c>
      <c r="F260" s="65" t="s">
        <v>37</v>
      </c>
      <c r="G260" s="54" t="s">
        <v>436</v>
      </c>
      <c r="H260" s="53" t="s">
        <v>44</v>
      </c>
      <c r="I260" s="53" t="s">
        <v>63</v>
      </c>
      <c r="J260" s="129" t="str">
        <f t="shared" si="28"/>
        <v>non évalué</v>
      </c>
      <c r="K260" s="29">
        <f t="shared" si="29"/>
        <v>0</v>
      </c>
      <c r="L260" s="13">
        <f t="shared" si="30"/>
        <v>0</v>
      </c>
      <c r="M260" s="13">
        <f t="shared" si="31"/>
        <v>0</v>
      </c>
      <c r="N260" s="13">
        <f t="shared" si="32"/>
        <v>0</v>
      </c>
      <c r="O260" s="13">
        <f t="shared" si="33"/>
        <v>0</v>
      </c>
      <c r="P260" s="13">
        <f t="shared" si="34"/>
        <v>0</v>
      </c>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row>
    <row r="261" spans="1:58" ht="48" x14ac:dyDescent="0.35">
      <c r="A261" s="52" t="s">
        <v>9</v>
      </c>
      <c r="B261" s="53" t="s">
        <v>17</v>
      </c>
      <c r="C261" s="53" t="s">
        <v>433</v>
      </c>
      <c r="D261" s="54" t="s">
        <v>432</v>
      </c>
      <c r="E261" s="53" t="s">
        <v>34</v>
      </c>
      <c r="F261" s="65" t="s">
        <v>37</v>
      </c>
      <c r="G261" s="54" t="s">
        <v>437</v>
      </c>
      <c r="H261" s="53" t="s">
        <v>44</v>
      </c>
      <c r="I261" s="53" t="s">
        <v>63</v>
      </c>
      <c r="J261" s="129" t="str">
        <f t="shared" si="28"/>
        <v>non évalué</v>
      </c>
      <c r="K261" s="29">
        <f t="shared" si="29"/>
        <v>0</v>
      </c>
      <c r="L261" s="13">
        <f t="shared" si="30"/>
        <v>0</v>
      </c>
      <c r="M261" s="13">
        <f t="shared" si="31"/>
        <v>0</v>
      </c>
      <c r="N261" s="13">
        <f t="shared" si="32"/>
        <v>0</v>
      </c>
      <c r="O261" s="13">
        <f t="shared" si="33"/>
        <v>0</v>
      </c>
      <c r="P261" s="13">
        <f t="shared" si="34"/>
        <v>0</v>
      </c>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row>
    <row r="262" spans="1:58" ht="24" x14ac:dyDescent="0.35">
      <c r="A262" s="52" t="s">
        <v>9</v>
      </c>
      <c r="B262" s="53" t="s">
        <v>17</v>
      </c>
      <c r="C262" s="53" t="s">
        <v>433</v>
      </c>
      <c r="D262" s="54" t="s">
        <v>432</v>
      </c>
      <c r="E262" s="53" t="s">
        <v>34</v>
      </c>
      <c r="F262" s="65" t="s">
        <v>37</v>
      </c>
      <c r="G262" s="54" t="s">
        <v>438</v>
      </c>
      <c r="H262" s="53" t="s">
        <v>44</v>
      </c>
      <c r="I262" s="53" t="s">
        <v>63</v>
      </c>
      <c r="J262" s="129" t="str">
        <f t="shared" si="28"/>
        <v>non évalué</v>
      </c>
      <c r="K262" s="29">
        <f t="shared" si="29"/>
        <v>0</v>
      </c>
      <c r="L262" s="13">
        <f t="shared" si="30"/>
        <v>0</v>
      </c>
      <c r="M262" s="13">
        <f t="shared" si="31"/>
        <v>0</v>
      </c>
      <c r="N262" s="13">
        <f t="shared" si="32"/>
        <v>0</v>
      </c>
      <c r="O262" s="13">
        <f t="shared" si="33"/>
        <v>0</v>
      </c>
      <c r="P262" s="13">
        <f t="shared" si="34"/>
        <v>0</v>
      </c>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row>
    <row r="263" spans="1:58" ht="24" x14ac:dyDescent="0.35">
      <c r="A263" s="52" t="s">
        <v>9</v>
      </c>
      <c r="B263" s="53" t="s">
        <v>17</v>
      </c>
      <c r="C263" s="53" t="s">
        <v>433</v>
      </c>
      <c r="D263" s="54" t="s">
        <v>432</v>
      </c>
      <c r="E263" s="53" t="s">
        <v>34</v>
      </c>
      <c r="F263" s="65" t="s">
        <v>37</v>
      </c>
      <c r="G263" s="54" t="s">
        <v>439</v>
      </c>
      <c r="H263" s="53" t="s">
        <v>44</v>
      </c>
      <c r="I263" s="53" t="s">
        <v>63</v>
      </c>
      <c r="J263" s="129" t="str">
        <f t="shared" si="28"/>
        <v>non évalué</v>
      </c>
      <c r="K263" s="29">
        <f t="shared" si="29"/>
        <v>0</v>
      </c>
      <c r="L263" s="13">
        <f t="shared" si="30"/>
        <v>0</v>
      </c>
      <c r="M263" s="13">
        <f t="shared" si="31"/>
        <v>0</v>
      </c>
      <c r="N263" s="13">
        <f t="shared" si="32"/>
        <v>0</v>
      </c>
      <c r="O263" s="13">
        <f t="shared" si="33"/>
        <v>0</v>
      </c>
      <c r="P263" s="13">
        <f t="shared" si="34"/>
        <v>0</v>
      </c>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row>
    <row r="264" spans="1:58" ht="24" x14ac:dyDescent="0.35">
      <c r="A264" s="39" t="s">
        <v>9</v>
      </c>
      <c r="B264" s="24" t="s">
        <v>17</v>
      </c>
      <c r="C264" s="24" t="s">
        <v>441</v>
      </c>
      <c r="D264" s="25" t="s">
        <v>440</v>
      </c>
      <c r="E264" s="24" t="s">
        <v>34</v>
      </c>
      <c r="F264" s="24" t="s">
        <v>38</v>
      </c>
      <c r="G264" s="32" t="s">
        <v>442</v>
      </c>
      <c r="H264" s="24" t="s">
        <v>39</v>
      </c>
      <c r="I264" s="24" t="s">
        <v>62</v>
      </c>
      <c r="J264" s="132" t="str">
        <f t="shared" si="28"/>
        <v>non évalué</v>
      </c>
      <c r="K264" s="29">
        <f t="shared" si="29"/>
        <v>0</v>
      </c>
      <c r="L264" s="13">
        <f t="shared" si="30"/>
        <v>0</v>
      </c>
      <c r="M264" s="13">
        <f t="shared" si="31"/>
        <v>0</v>
      </c>
      <c r="N264" s="13">
        <f t="shared" si="32"/>
        <v>0</v>
      </c>
      <c r="O264" s="13">
        <f t="shared" si="33"/>
        <v>0</v>
      </c>
      <c r="P264" s="13">
        <f t="shared" si="34"/>
        <v>0</v>
      </c>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row>
    <row r="265" spans="1:58" ht="24" x14ac:dyDescent="0.35">
      <c r="A265" s="39" t="s">
        <v>9</v>
      </c>
      <c r="B265" s="24" t="s">
        <v>17</v>
      </c>
      <c r="C265" s="24" t="s">
        <v>441</v>
      </c>
      <c r="D265" s="25" t="s">
        <v>440</v>
      </c>
      <c r="E265" s="24" t="s">
        <v>34</v>
      </c>
      <c r="F265" s="24" t="s">
        <v>38</v>
      </c>
      <c r="G265" s="32" t="s">
        <v>443</v>
      </c>
      <c r="H265" s="24" t="s">
        <v>44</v>
      </c>
      <c r="I265" s="24" t="s">
        <v>63</v>
      </c>
      <c r="J265" s="132" t="str">
        <f t="shared" si="28"/>
        <v>non évalué</v>
      </c>
      <c r="K265" s="29">
        <f t="shared" si="29"/>
        <v>0</v>
      </c>
      <c r="L265" s="13">
        <f t="shared" si="30"/>
        <v>0</v>
      </c>
      <c r="M265" s="13">
        <f t="shared" si="31"/>
        <v>0</v>
      </c>
      <c r="N265" s="13">
        <f t="shared" si="32"/>
        <v>0</v>
      </c>
      <c r="O265" s="13">
        <f t="shared" si="33"/>
        <v>0</v>
      </c>
      <c r="P265" s="13">
        <f t="shared" si="34"/>
        <v>0</v>
      </c>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row>
    <row r="266" spans="1:58" ht="24" x14ac:dyDescent="0.35">
      <c r="A266" s="39" t="s">
        <v>9</v>
      </c>
      <c r="B266" s="24" t="s">
        <v>17</v>
      </c>
      <c r="C266" s="24" t="s">
        <v>441</v>
      </c>
      <c r="D266" s="25" t="s">
        <v>440</v>
      </c>
      <c r="E266" s="24" t="s">
        <v>34</v>
      </c>
      <c r="F266" s="24" t="s">
        <v>38</v>
      </c>
      <c r="G266" s="32" t="s">
        <v>444</v>
      </c>
      <c r="H266" s="24" t="s">
        <v>44</v>
      </c>
      <c r="I266" s="24" t="s">
        <v>63</v>
      </c>
      <c r="J266" s="132" t="str">
        <f t="shared" si="28"/>
        <v>non évalué</v>
      </c>
      <c r="K266" s="29">
        <f t="shared" si="29"/>
        <v>0</v>
      </c>
      <c r="L266" s="13">
        <f t="shared" si="30"/>
        <v>0</v>
      </c>
      <c r="M266" s="13">
        <f t="shared" si="31"/>
        <v>0</v>
      </c>
      <c r="N266" s="13">
        <f t="shared" si="32"/>
        <v>0</v>
      </c>
      <c r="O266" s="13">
        <f t="shared" si="33"/>
        <v>0</v>
      </c>
      <c r="P266" s="13">
        <f t="shared" si="34"/>
        <v>0</v>
      </c>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row>
    <row r="267" spans="1:58" ht="48" x14ac:dyDescent="0.35">
      <c r="A267" s="39" t="s">
        <v>9</v>
      </c>
      <c r="B267" s="24" t="s">
        <v>17</v>
      </c>
      <c r="C267" s="24" t="s">
        <v>441</v>
      </c>
      <c r="D267" s="25" t="s">
        <v>440</v>
      </c>
      <c r="E267" s="24" t="s">
        <v>34</v>
      </c>
      <c r="F267" s="24" t="s">
        <v>38</v>
      </c>
      <c r="G267" s="32" t="s">
        <v>445</v>
      </c>
      <c r="H267" s="24" t="s">
        <v>59</v>
      </c>
      <c r="I267" s="24" t="s">
        <v>59</v>
      </c>
      <c r="J267" s="132" t="str">
        <f t="shared" si="28"/>
        <v>non évalué</v>
      </c>
      <c r="K267" s="29">
        <f t="shared" si="29"/>
        <v>0</v>
      </c>
      <c r="L267" s="13">
        <f t="shared" si="30"/>
        <v>0</v>
      </c>
      <c r="M267" s="13">
        <f t="shared" si="31"/>
        <v>0</v>
      </c>
      <c r="N267" s="13">
        <f t="shared" si="32"/>
        <v>0</v>
      </c>
      <c r="O267" s="13">
        <f t="shared" si="33"/>
        <v>0</v>
      </c>
      <c r="P267" s="13">
        <f t="shared" si="34"/>
        <v>0</v>
      </c>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row>
    <row r="268" spans="1:58" ht="24" x14ac:dyDescent="0.35">
      <c r="A268" s="31" t="s">
        <v>9</v>
      </c>
      <c r="B268" s="4" t="s">
        <v>17</v>
      </c>
      <c r="C268" s="4" t="s">
        <v>447</v>
      </c>
      <c r="D268" s="5" t="s">
        <v>446</v>
      </c>
      <c r="E268" s="4" t="s">
        <v>34</v>
      </c>
      <c r="F268" s="4" t="s">
        <v>38</v>
      </c>
      <c r="G268" s="6" t="s">
        <v>448</v>
      </c>
      <c r="H268" s="4" t="s">
        <v>44</v>
      </c>
      <c r="I268" s="4" t="s">
        <v>63</v>
      </c>
      <c r="J268" s="129" t="str">
        <f t="shared" si="28"/>
        <v>non évalué</v>
      </c>
      <c r="K268" s="29">
        <f t="shared" si="29"/>
        <v>0</v>
      </c>
      <c r="L268" s="13">
        <f t="shared" si="30"/>
        <v>0</v>
      </c>
      <c r="M268" s="13">
        <f t="shared" si="31"/>
        <v>0</v>
      </c>
      <c r="N268" s="13">
        <f t="shared" si="32"/>
        <v>0</v>
      </c>
      <c r="O268" s="13">
        <f t="shared" si="33"/>
        <v>0</v>
      </c>
      <c r="P268" s="13">
        <f t="shared" si="34"/>
        <v>0</v>
      </c>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row>
    <row r="269" spans="1:58" ht="24" x14ac:dyDescent="0.35">
      <c r="A269" s="31" t="s">
        <v>9</v>
      </c>
      <c r="B269" s="4" t="s">
        <v>17</v>
      </c>
      <c r="C269" s="4" t="s">
        <v>447</v>
      </c>
      <c r="D269" s="5" t="s">
        <v>446</v>
      </c>
      <c r="E269" s="4" t="s">
        <v>34</v>
      </c>
      <c r="F269" s="4" t="s">
        <v>38</v>
      </c>
      <c r="G269" s="6" t="s">
        <v>449</v>
      </c>
      <c r="H269" s="4" t="s">
        <v>44</v>
      </c>
      <c r="I269" s="4" t="s">
        <v>63</v>
      </c>
      <c r="J269" s="129" t="str">
        <f t="shared" si="28"/>
        <v>non évalué</v>
      </c>
      <c r="K269" s="29">
        <f t="shared" si="29"/>
        <v>0</v>
      </c>
      <c r="L269" s="13">
        <f t="shared" si="30"/>
        <v>0</v>
      </c>
      <c r="M269" s="13">
        <f t="shared" si="31"/>
        <v>0</v>
      </c>
      <c r="N269" s="13">
        <f t="shared" si="32"/>
        <v>0</v>
      </c>
      <c r="O269" s="13">
        <f t="shared" si="33"/>
        <v>0</v>
      </c>
      <c r="P269" s="13">
        <f t="shared" si="34"/>
        <v>0</v>
      </c>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row>
    <row r="270" spans="1:58" ht="24" x14ac:dyDescent="0.35">
      <c r="A270" s="31" t="s">
        <v>9</v>
      </c>
      <c r="B270" s="4" t="s">
        <v>17</v>
      </c>
      <c r="C270" s="4" t="s">
        <v>447</v>
      </c>
      <c r="D270" s="5" t="s">
        <v>446</v>
      </c>
      <c r="E270" s="4" t="s">
        <v>34</v>
      </c>
      <c r="F270" s="4" t="s">
        <v>38</v>
      </c>
      <c r="G270" s="6" t="s">
        <v>450</v>
      </c>
      <c r="H270" s="4" t="s">
        <v>44</v>
      </c>
      <c r="I270" s="4" t="s">
        <v>63</v>
      </c>
      <c r="J270" s="129" t="str">
        <f t="shared" si="28"/>
        <v>non évalué</v>
      </c>
      <c r="K270" s="29">
        <f t="shared" si="29"/>
        <v>0</v>
      </c>
      <c r="L270" s="13">
        <f t="shared" si="30"/>
        <v>0</v>
      </c>
      <c r="M270" s="13">
        <f t="shared" si="31"/>
        <v>0</v>
      </c>
      <c r="N270" s="13">
        <f t="shared" si="32"/>
        <v>0</v>
      </c>
      <c r="O270" s="13">
        <f t="shared" si="33"/>
        <v>0</v>
      </c>
      <c r="P270" s="13">
        <f t="shared" si="34"/>
        <v>0</v>
      </c>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row>
    <row r="271" spans="1:58" ht="24" x14ac:dyDescent="0.35">
      <c r="A271" s="31" t="s">
        <v>9</v>
      </c>
      <c r="B271" s="4" t="s">
        <v>17</v>
      </c>
      <c r="C271" s="4" t="s">
        <v>447</v>
      </c>
      <c r="D271" s="5" t="s">
        <v>446</v>
      </c>
      <c r="E271" s="4" t="s">
        <v>34</v>
      </c>
      <c r="F271" s="4" t="s">
        <v>38</v>
      </c>
      <c r="G271" s="6" t="s">
        <v>451</v>
      </c>
      <c r="H271" s="4" t="s">
        <v>44</v>
      </c>
      <c r="I271" s="4" t="s">
        <v>63</v>
      </c>
      <c r="J271" s="129" t="str">
        <f t="shared" si="28"/>
        <v>non évalué</v>
      </c>
      <c r="K271" s="29">
        <f t="shared" si="29"/>
        <v>0</v>
      </c>
      <c r="L271" s="13">
        <f t="shared" si="30"/>
        <v>0</v>
      </c>
      <c r="M271" s="13">
        <f t="shared" si="31"/>
        <v>0</v>
      </c>
      <c r="N271" s="13">
        <f t="shared" si="32"/>
        <v>0</v>
      </c>
      <c r="O271" s="13">
        <f t="shared" si="33"/>
        <v>0</v>
      </c>
      <c r="P271" s="13">
        <f t="shared" si="34"/>
        <v>0</v>
      </c>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row>
    <row r="272" spans="1:58" ht="24" x14ac:dyDescent="0.35">
      <c r="A272" s="39" t="s">
        <v>9</v>
      </c>
      <c r="B272" s="24" t="s">
        <v>17</v>
      </c>
      <c r="C272" s="24" t="s">
        <v>453</v>
      </c>
      <c r="D272" s="25" t="s">
        <v>452</v>
      </c>
      <c r="E272" s="24" t="s">
        <v>34</v>
      </c>
      <c r="F272" s="24" t="s">
        <v>38</v>
      </c>
      <c r="G272" s="32" t="s">
        <v>454</v>
      </c>
      <c r="H272" s="24" t="s">
        <v>48</v>
      </c>
      <c r="I272" s="24" t="s">
        <v>63</v>
      </c>
      <c r="J272" s="132" t="str">
        <f t="shared" si="28"/>
        <v>non évalué</v>
      </c>
      <c r="K272" s="29">
        <f t="shared" si="29"/>
        <v>0</v>
      </c>
      <c r="L272" s="13">
        <f t="shared" si="30"/>
        <v>0</v>
      </c>
      <c r="M272" s="13">
        <f t="shared" si="31"/>
        <v>0</v>
      </c>
      <c r="N272" s="13">
        <f t="shared" si="32"/>
        <v>0</v>
      </c>
      <c r="O272" s="13">
        <f t="shared" si="33"/>
        <v>0</v>
      </c>
      <c r="P272" s="13">
        <f t="shared" si="34"/>
        <v>0</v>
      </c>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row>
    <row r="273" spans="1:58" ht="24" x14ac:dyDescent="0.35">
      <c r="A273" s="39" t="s">
        <v>9</v>
      </c>
      <c r="B273" s="24" t="s">
        <v>17</v>
      </c>
      <c r="C273" s="24" t="s">
        <v>453</v>
      </c>
      <c r="D273" s="25" t="s">
        <v>452</v>
      </c>
      <c r="E273" s="24" t="s">
        <v>34</v>
      </c>
      <c r="F273" s="24" t="s">
        <v>38</v>
      </c>
      <c r="G273" s="32" t="s">
        <v>455</v>
      </c>
      <c r="H273" s="24" t="s">
        <v>48</v>
      </c>
      <c r="I273" s="24" t="s">
        <v>63</v>
      </c>
      <c r="J273" s="132" t="str">
        <f t="shared" si="28"/>
        <v>non évalué</v>
      </c>
      <c r="K273" s="29">
        <f t="shared" si="29"/>
        <v>0</v>
      </c>
      <c r="L273" s="13">
        <f t="shared" si="30"/>
        <v>0</v>
      </c>
      <c r="M273" s="13">
        <f t="shared" si="31"/>
        <v>0</v>
      </c>
      <c r="N273" s="13">
        <f t="shared" si="32"/>
        <v>0</v>
      </c>
      <c r="O273" s="13">
        <f t="shared" si="33"/>
        <v>0</v>
      </c>
      <c r="P273" s="13">
        <f t="shared" si="34"/>
        <v>0</v>
      </c>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row>
    <row r="274" spans="1:58" ht="24" x14ac:dyDescent="0.35">
      <c r="A274" s="39" t="s">
        <v>9</v>
      </c>
      <c r="B274" s="24" t="s">
        <v>17</v>
      </c>
      <c r="C274" s="24" t="s">
        <v>453</v>
      </c>
      <c r="D274" s="25" t="s">
        <v>452</v>
      </c>
      <c r="E274" s="24" t="s">
        <v>34</v>
      </c>
      <c r="F274" s="24" t="s">
        <v>38</v>
      </c>
      <c r="G274" s="32" t="s">
        <v>456</v>
      </c>
      <c r="H274" s="24" t="s">
        <v>48</v>
      </c>
      <c r="I274" s="24" t="s">
        <v>63</v>
      </c>
      <c r="J274" s="132" t="str">
        <f t="shared" si="28"/>
        <v>non évalué</v>
      </c>
      <c r="K274" s="29">
        <f t="shared" si="29"/>
        <v>0</v>
      </c>
      <c r="L274" s="13">
        <f t="shared" si="30"/>
        <v>0</v>
      </c>
      <c r="M274" s="13">
        <f t="shared" si="31"/>
        <v>0</v>
      </c>
      <c r="N274" s="13">
        <f t="shared" si="32"/>
        <v>0</v>
      </c>
      <c r="O274" s="13">
        <f t="shared" si="33"/>
        <v>0</v>
      </c>
      <c r="P274" s="13">
        <f t="shared" si="34"/>
        <v>0</v>
      </c>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row>
    <row r="275" spans="1:58" ht="24" x14ac:dyDescent="0.35">
      <c r="A275" s="39" t="s">
        <v>9</v>
      </c>
      <c r="B275" s="24" t="s">
        <v>17</v>
      </c>
      <c r="C275" s="24" t="s">
        <v>453</v>
      </c>
      <c r="D275" s="25" t="s">
        <v>452</v>
      </c>
      <c r="E275" s="24" t="s">
        <v>34</v>
      </c>
      <c r="F275" s="24" t="s">
        <v>38</v>
      </c>
      <c r="G275" s="32" t="s">
        <v>457</v>
      </c>
      <c r="H275" s="24" t="s">
        <v>48</v>
      </c>
      <c r="I275" s="24" t="s">
        <v>63</v>
      </c>
      <c r="J275" s="132" t="str">
        <f t="shared" si="28"/>
        <v>non évalué</v>
      </c>
      <c r="K275" s="29">
        <f t="shared" si="29"/>
        <v>0</v>
      </c>
      <c r="L275" s="13">
        <f t="shared" si="30"/>
        <v>0</v>
      </c>
      <c r="M275" s="13">
        <f t="shared" si="31"/>
        <v>0</v>
      </c>
      <c r="N275" s="13">
        <f t="shared" si="32"/>
        <v>0</v>
      </c>
      <c r="O275" s="13">
        <f t="shared" si="33"/>
        <v>0</v>
      </c>
      <c r="P275" s="13">
        <f t="shared" si="34"/>
        <v>0</v>
      </c>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row>
    <row r="276" spans="1:58" ht="24" x14ac:dyDescent="0.35">
      <c r="A276" s="39" t="s">
        <v>9</v>
      </c>
      <c r="B276" s="24" t="s">
        <v>17</v>
      </c>
      <c r="C276" s="24" t="s">
        <v>453</v>
      </c>
      <c r="D276" s="25" t="s">
        <v>452</v>
      </c>
      <c r="E276" s="24" t="s">
        <v>34</v>
      </c>
      <c r="F276" s="24" t="s">
        <v>38</v>
      </c>
      <c r="G276" s="32" t="s">
        <v>458</v>
      </c>
      <c r="H276" s="24" t="s">
        <v>48</v>
      </c>
      <c r="I276" s="24" t="s">
        <v>63</v>
      </c>
      <c r="J276" s="132" t="str">
        <f t="shared" si="28"/>
        <v>non évalué</v>
      </c>
      <c r="K276" s="29">
        <f t="shared" si="29"/>
        <v>0</v>
      </c>
      <c r="L276" s="13">
        <f t="shared" si="30"/>
        <v>0</v>
      </c>
      <c r="M276" s="13">
        <f t="shared" si="31"/>
        <v>0</v>
      </c>
      <c r="N276" s="13">
        <f t="shared" si="32"/>
        <v>0</v>
      </c>
      <c r="O276" s="13">
        <f t="shared" si="33"/>
        <v>0</v>
      </c>
      <c r="P276" s="13">
        <f t="shared" si="34"/>
        <v>0</v>
      </c>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row>
    <row r="277" spans="1:58" ht="24" x14ac:dyDescent="0.35">
      <c r="A277" s="52" t="s">
        <v>9</v>
      </c>
      <c r="B277" s="53" t="s">
        <v>17</v>
      </c>
      <c r="C277" s="53" t="s">
        <v>460</v>
      </c>
      <c r="D277" s="54" t="s">
        <v>459</v>
      </c>
      <c r="E277" s="53" t="s">
        <v>34</v>
      </c>
      <c r="F277" s="65" t="s">
        <v>37</v>
      </c>
      <c r="G277" s="54" t="s">
        <v>461</v>
      </c>
      <c r="H277" s="53" t="s">
        <v>58</v>
      </c>
      <c r="I277" s="53" t="s">
        <v>63</v>
      </c>
      <c r="J277" s="129" t="str">
        <f t="shared" si="28"/>
        <v>non évalué</v>
      </c>
      <c r="K277" s="29">
        <f t="shared" si="29"/>
        <v>0</v>
      </c>
      <c r="L277" s="13">
        <f t="shared" si="30"/>
        <v>0</v>
      </c>
      <c r="M277" s="13">
        <f t="shared" si="31"/>
        <v>0</v>
      </c>
      <c r="N277" s="13">
        <f t="shared" si="32"/>
        <v>0</v>
      </c>
      <c r="O277" s="13">
        <f t="shared" si="33"/>
        <v>0</v>
      </c>
      <c r="P277" s="13">
        <f t="shared" si="34"/>
        <v>0</v>
      </c>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row>
    <row r="278" spans="1:58" ht="24" x14ac:dyDescent="0.35">
      <c r="A278" s="52" t="s">
        <v>9</v>
      </c>
      <c r="B278" s="53" t="s">
        <v>17</v>
      </c>
      <c r="C278" s="53" t="s">
        <v>460</v>
      </c>
      <c r="D278" s="54" t="s">
        <v>459</v>
      </c>
      <c r="E278" s="53" t="s">
        <v>34</v>
      </c>
      <c r="F278" s="65" t="s">
        <v>37</v>
      </c>
      <c r="G278" s="54" t="s">
        <v>462</v>
      </c>
      <c r="H278" s="53" t="s">
        <v>58</v>
      </c>
      <c r="I278" s="53" t="s">
        <v>63</v>
      </c>
      <c r="J278" s="129" t="str">
        <f t="shared" si="28"/>
        <v>non évalué</v>
      </c>
      <c r="K278" s="29">
        <f t="shared" si="29"/>
        <v>0</v>
      </c>
      <c r="L278" s="13">
        <f t="shared" si="30"/>
        <v>0</v>
      </c>
      <c r="M278" s="13">
        <f t="shared" si="31"/>
        <v>0</v>
      </c>
      <c r="N278" s="13">
        <f t="shared" si="32"/>
        <v>0</v>
      </c>
      <c r="O278" s="13">
        <f t="shared" si="33"/>
        <v>0</v>
      </c>
      <c r="P278" s="13">
        <f t="shared" si="34"/>
        <v>0</v>
      </c>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row>
    <row r="279" spans="1:58" ht="24" x14ac:dyDescent="0.35">
      <c r="A279" s="52" t="s">
        <v>9</v>
      </c>
      <c r="B279" s="53" t="s">
        <v>17</v>
      </c>
      <c r="C279" s="53" t="s">
        <v>460</v>
      </c>
      <c r="D279" s="54" t="s">
        <v>459</v>
      </c>
      <c r="E279" s="53" t="s">
        <v>34</v>
      </c>
      <c r="F279" s="65" t="s">
        <v>37</v>
      </c>
      <c r="G279" s="54" t="s">
        <v>463</v>
      </c>
      <c r="H279" s="53" t="s">
        <v>58</v>
      </c>
      <c r="I279" s="53" t="s">
        <v>63</v>
      </c>
      <c r="J279" s="129" t="str">
        <f t="shared" si="28"/>
        <v>non évalué</v>
      </c>
      <c r="K279" s="29">
        <f t="shared" si="29"/>
        <v>0</v>
      </c>
      <c r="L279" s="13">
        <f t="shared" si="30"/>
        <v>0</v>
      </c>
      <c r="M279" s="13">
        <f t="shared" si="31"/>
        <v>0</v>
      </c>
      <c r="N279" s="13">
        <f t="shared" si="32"/>
        <v>0</v>
      </c>
      <c r="O279" s="13">
        <f t="shared" si="33"/>
        <v>0</v>
      </c>
      <c r="P279" s="13">
        <f t="shared" si="34"/>
        <v>0</v>
      </c>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row>
    <row r="280" spans="1:58" ht="24" x14ac:dyDescent="0.35">
      <c r="A280" s="52" t="s">
        <v>9</v>
      </c>
      <c r="B280" s="53" t="s">
        <v>17</v>
      </c>
      <c r="C280" s="53" t="s">
        <v>460</v>
      </c>
      <c r="D280" s="54" t="s">
        <v>459</v>
      </c>
      <c r="E280" s="53" t="s">
        <v>34</v>
      </c>
      <c r="F280" s="65" t="s">
        <v>37</v>
      </c>
      <c r="G280" s="54" t="s">
        <v>464</v>
      </c>
      <c r="H280" s="53" t="s">
        <v>58</v>
      </c>
      <c r="I280" s="53" t="s">
        <v>63</v>
      </c>
      <c r="J280" s="129" t="str">
        <f t="shared" si="28"/>
        <v>non évalué</v>
      </c>
      <c r="K280" s="29">
        <f t="shared" si="29"/>
        <v>0</v>
      </c>
      <c r="L280" s="13">
        <f t="shared" si="30"/>
        <v>0</v>
      </c>
      <c r="M280" s="13">
        <f t="shared" si="31"/>
        <v>0</v>
      </c>
      <c r="N280" s="13">
        <f t="shared" si="32"/>
        <v>0</v>
      </c>
      <c r="O280" s="13">
        <f t="shared" si="33"/>
        <v>0</v>
      </c>
      <c r="P280" s="13">
        <f t="shared" si="34"/>
        <v>0</v>
      </c>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row>
    <row r="281" spans="1:58" ht="24" x14ac:dyDescent="0.35">
      <c r="A281" s="52" t="s">
        <v>9</v>
      </c>
      <c r="B281" s="53" t="s">
        <v>17</v>
      </c>
      <c r="C281" s="53" t="s">
        <v>460</v>
      </c>
      <c r="D281" s="54" t="s">
        <v>459</v>
      </c>
      <c r="E281" s="53" t="s">
        <v>34</v>
      </c>
      <c r="F281" s="65" t="s">
        <v>37</v>
      </c>
      <c r="G281" s="54" t="s">
        <v>465</v>
      </c>
      <c r="H281" s="53" t="s">
        <v>58</v>
      </c>
      <c r="I281" s="53" t="s">
        <v>63</v>
      </c>
      <c r="J281" s="129" t="str">
        <f t="shared" si="28"/>
        <v>non évalué</v>
      </c>
      <c r="K281" s="29">
        <f t="shared" si="29"/>
        <v>0</v>
      </c>
      <c r="L281" s="13">
        <f t="shared" si="30"/>
        <v>0</v>
      </c>
      <c r="M281" s="13">
        <f t="shared" si="31"/>
        <v>0</v>
      </c>
      <c r="N281" s="13">
        <f t="shared" si="32"/>
        <v>0</v>
      </c>
      <c r="O281" s="13">
        <f t="shared" si="33"/>
        <v>0</v>
      </c>
      <c r="P281" s="13">
        <f t="shared" si="34"/>
        <v>0</v>
      </c>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row>
    <row r="282" spans="1:58" ht="24" x14ac:dyDescent="0.35">
      <c r="A282" s="52" t="s">
        <v>9</v>
      </c>
      <c r="B282" s="53" t="s">
        <v>17</v>
      </c>
      <c r="C282" s="53" t="s">
        <v>460</v>
      </c>
      <c r="D282" s="54" t="s">
        <v>459</v>
      </c>
      <c r="E282" s="53" t="s">
        <v>34</v>
      </c>
      <c r="F282" s="65" t="s">
        <v>37</v>
      </c>
      <c r="G282" s="54" t="s">
        <v>466</v>
      </c>
      <c r="H282" s="53" t="s">
        <v>53</v>
      </c>
      <c r="I282" s="53" t="s">
        <v>61</v>
      </c>
      <c r="J282" s="129" t="str">
        <f t="shared" si="28"/>
        <v>non évalué</v>
      </c>
      <c r="K282" s="29">
        <f t="shared" si="29"/>
        <v>0</v>
      </c>
      <c r="L282" s="13">
        <f t="shared" si="30"/>
        <v>0</v>
      </c>
      <c r="M282" s="13">
        <f t="shared" si="31"/>
        <v>0</v>
      </c>
      <c r="N282" s="13">
        <f t="shared" si="32"/>
        <v>0</v>
      </c>
      <c r="O282" s="13">
        <f t="shared" si="33"/>
        <v>0</v>
      </c>
      <c r="P282" s="13">
        <f t="shared" si="34"/>
        <v>0</v>
      </c>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row>
    <row r="283" spans="1:58" ht="36" x14ac:dyDescent="0.35">
      <c r="A283" s="39" t="s">
        <v>9</v>
      </c>
      <c r="B283" s="24" t="s">
        <v>17</v>
      </c>
      <c r="C283" s="24" t="s">
        <v>468</v>
      </c>
      <c r="D283" s="25" t="s">
        <v>467</v>
      </c>
      <c r="E283" s="24" t="s">
        <v>34</v>
      </c>
      <c r="F283" s="24" t="s">
        <v>38</v>
      </c>
      <c r="G283" s="32" t="s">
        <v>469</v>
      </c>
      <c r="H283" s="24" t="s">
        <v>58</v>
      </c>
      <c r="I283" s="24" t="s">
        <v>63</v>
      </c>
      <c r="J283" s="132" t="str">
        <f t="shared" si="28"/>
        <v>non évalué</v>
      </c>
      <c r="K283" s="29">
        <f t="shared" si="29"/>
        <v>0</v>
      </c>
      <c r="L283" s="13">
        <f t="shared" si="30"/>
        <v>0</v>
      </c>
      <c r="M283" s="13">
        <f t="shared" si="31"/>
        <v>0</v>
      </c>
      <c r="N283" s="13">
        <f t="shared" si="32"/>
        <v>0</v>
      </c>
      <c r="O283" s="13">
        <f t="shared" si="33"/>
        <v>0</v>
      </c>
      <c r="P283" s="13">
        <f t="shared" si="34"/>
        <v>0</v>
      </c>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row>
    <row r="284" spans="1:58" ht="24" x14ac:dyDescent="0.35">
      <c r="A284" s="39" t="s">
        <v>9</v>
      </c>
      <c r="B284" s="24" t="s">
        <v>17</v>
      </c>
      <c r="C284" s="24" t="s">
        <v>468</v>
      </c>
      <c r="D284" s="25" t="s">
        <v>467</v>
      </c>
      <c r="E284" s="24" t="s">
        <v>34</v>
      </c>
      <c r="F284" s="24" t="s">
        <v>38</v>
      </c>
      <c r="G284" s="32" t="s">
        <v>470</v>
      </c>
      <c r="H284" s="24" t="s">
        <v>58</v>
      </c>
      <c r="I284" s="24" t="s">
        <v>63</v>
      </c>
      <c r="J284" s="132" t="str">
        <f t="shared" si="28"/>
        <v>non évalué</v>
      </c>
      <c r="K284" s="29">
        <f t="shared" si="29"/>
        <v>0</v>
      </c>
      <c r="L284" s="13">
        <f t="shared" si="30"/>
        <v>0</v>
      </c>
      <c r="M284" s="13">
        <f t="shared" si="31"/>
        <v>0</v>
      </c>
      <c r="N284" s="13">
        <f t="shared" si="32"/>
        <v>0</v>
      </c>
      <c r="O284" s="13">
        <f t="shared" si="33"/>
        <v>0</v>
      </c>
      <c r="P284" s="13">
        <f t="shared" si="34"/>
        <v>0</v>
      </c>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row>
    <row r="285" spans="1:58" ht="36" x14ac:dyDescent="0.35">
      <c r="A285" s="39" t="s">
        <v>9</v>
      </c>
      <c r="B285" s="24" t="s">
        <v>17</v>
      </c>
      <c r="C285" s="24" t="s">
        <v>468</v>
      </c>
      <c r="D285" s="25" t="s">
        <v>467</v>
      </c>
      <c r="E285" s="24" t="s">
        <v>34</v>
      </c>
      <c r="F285" s="24" t="s">
        <v>38</v>
      </c>
      <c r="G285" s="32" t="s">
        <v>471</v>
      </c>
      <c r="H285" s="24" t="s">
        <v>58</v>
      </c>
      <c r="I285" s="24" t="s">
        <v>63</v>
      </c>
      <c r="J285" s="132" t="str">
        <f t="shared" ref="J285:J348" si="35">IF(O285=0,"non évalué",K285/O285)</f>
        <v>non évalué</v>
      </c>
      <c r="K285" s="29">
        <f t="shared" si="29"/>
        <v>0</v>
      </c>
      <c r="L285" s="13">
        <f t="shared" si="30"/>
        <v>0</v>
      </c>
      <c r="M285" s="13">
        <f t="shared" si="31"/>
        <v>0</v>
      </c>
      <c r="N285" s="13">
        <f t="shared" si="32"/>
        <v>0</v>
      </c>
      <c r="O285" s="13">
        <f t="shared" si="33"/>
        <v>0</v>
      </c>
      <c r="P285" s="13">
        <f t="shared" si="34"/>
        <v>0</v>
      </c>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row>
    <row r="286" spans="1:58" ht="24" x14ac:dyDescent="0.35">
      <c r="A286" s="39" t="s">
        <v>9</v>
      </c>
      <c r="B286" s="24" t="s">
        <v>17</v>
      </c>
      <c r="C286" s="24" t="s">
        <v>468</v>
      </c>
      <c r="D286" s="25" t="s">
        <v>467</v>
      </c>
      <c r="E286" s="24" t="s">
        <v>34</v>
      </c>
      <c r="F286" s="24" t="s">
        <v>38</v>
      </c>
      <c r="G286" s="32" t="s">
        <v>1095</v>
      </c>
      <c r="H286" s="24" t="s">
        <v>58</v>
      </c>
      <c r="I286" s="24" t="s">
        <v>63</v>
      </c>
      <c r="J286" s="132" t="str">
        <f t="shared" si="35"/>
        <v>non évalué</v>
      </c>
      <c r="K286" s="29">
        <f t="shared" si="29"/>
        <v>0</v>
      </c>
      <c r="L286" s="13">
        <f t="shared" si="30"/>
        <v>0</v>
      </c>
      <c r="M286" s="13">
        <f t="shared" si="31"/>
        <v>0</v>
      </c>
      <c r="N286" s="13">
        <f t="shared" si="32"/>
        <v>0</v>
      </c>
      <c r="O286" s="13">
        <f t="shared" si="33"/>
        <v>0</v>
      </c>
      <c r="P286" s="13">
        <f t="shared" si="34"/>
        <v>0</v>
      </c>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row>
    <row r="287" spans="1:58" ht="48" x14ac:dyDescent="0.35">
      <c r="A287" s="39" t="s">
        <v>9</v>
      </c>
      <c r="B287" s="24" t="s">
        <v>17</v>
      </c>
      <c r="C287" s="24" t="s">
        <v>468</v>
      </c>
      <c r="D287" s="25" t="s">
        <v>467</v>
      </c>
      <c r="E287" s="24" t="s">
        <v>34</v>
      </c>
      <c r="F287" s="24" t="s">
        <v>38</v>
      </c>
      <c r="G287" s="32" t="s">
        <v>473</v>
      </c>
      <c r="H287" s="24" t="s">
        <v>58</v>
      </c>
      <c r="I287" s="24" t="s">
        <v>63</v>
      </c>
      <c r="J287" s="132" t="str">
        <f t="shared" si="35"/>
        <v>non évalué</v>
      </c>
      <c r="K287" s="29">
        <f t="shared" si="29"/>
        <v>0</v>
      </c>
      <c r="L287" s="13">
        <f t="shared" si="30"/>
        <v>0</v>
      </c>
      <c r="M287" s="13">
        <f t="shared" si="31"/>
        <v>0</v>
      </c>
      <c r="N287" s="13">
        <f t="shared" si="32"/>
        <v>0</v>
      </c>
      <c r="O287" s="13">
        <f t="shared" si="33"/>
        <v>0</v>
      </c>
      <c r="P287" s="13">
        <f t="shared" si="34"/>
        <v>0</v>
      </c>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row>
    <row r="288" spans="1:58" ht="24" x14ac:dyDescent="0.35">
      <c r="A288" s="39" t="s">
        <v>9</v>
      </c>
      <c r="B288" s="24" t="s">
        <v>17</v>
      </c>
      <c r="C288" s="24" t="s">
        <v>468</v>
      </c>
      <c r="D288" s="25" t="s">
        <v>467</v>
      </c>
      <c r="E288" s="24" t="s">
        <v>34</v>
      </c>
      <c r="F288" s="24" t="s">
        <v>38</v>
      </c>
      <c r="G288" s="32" t="s">
        <v>474</v>
      </c>
      <c r="H288" s="24" t="s">
        <v>59</v>
      </c>
      <c r="I288" s="24" t="s">
        <v>59</v>
      </c>
      <c r="J288" s="132" t="str">
        <f t="shared" si="35"/>
        <v>non évalué</v>
      </c>
      <c r="K288" s="29">
        <f t="shared" si="29"/>
        <v>0</v>
      </c>
      <c r="L288" s="13">
        <f t="shared" si="30"/>
        <v>0</v>
      </c>
      <c r="M288" s="13">
        <f t="shared" si="31"/>
        <v>0</v>
      </c>
      <c r="N288" s="13">
        <f t="shared" si="32"/>
        <v>0</v>
      </c>
      <c r="O288" s="13">
        <f t="shared" si="33"/>
        <v>0</v>
      </c>
      <c r="P288" s="13">
        <f t="shared" si="34"/>
        <v>0</v>
      </c>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row>
    <row r="289" spans="1:58" ht="36" x14ac:dyDescent="0.35">
      <c r="A289" s="31" t="s">
        <v>9</v>
      </c>
      <c r="B289" s="4" t="s">
        <v>18</v>
      </c>
      <c r="C289" s="4" t="s">
        <v>476</v>
      </c>
      <c r="D289" s="5" t="s">
        <v>475</v>
      </c>
      <c r="E289" s="4" t="s">
        <v>6</v>
      </c>
      <c r="F289" s="4" t="s">
        <v>38</v>
      </c>
      <c r="G289" s="6" t="s">
        <v>491</v>
      </c>
      <c r="H289" s="4" t="s">
        <v>46</v>
      </c>
      <c r="I289" s="4" t="s">
        <v>63</v>
      </c>
      <c r="J289" s="129" t="str">
        <f t="shared" si="35"/>
        <v>non évalué</v>
      </c>
      <c r="K289" s="29">
        <f t="shared" si="29"/>
        <v>0</v>
      </c>
      <c r="L289" s="13">
        <f t="shared" si="30"/>
        <v>0</v>
      </c>
      <c r="M289" s="13">
        <f t="shared" si="31"/>
        <v>0</v>
      </c>
      <c r="N289" s="13">
        <f t="shared" si="32"/>
        <v>0</v>
      </c>
      <c r="O289" s="13">
        <f t="shared" si="33"/>
        <v>0</v>
      </c>
      <c r="P289" s="13">
        <f t="shared" si="34"/>
        <v>0</v>
      </c>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row>
    <row r="290" spans="1:58" ht="36" x14ac:dyDescent="0.35">
      <c r="A290" s="31" t="s">
        <v>9</v>
      </c>
      <c r="B290" s="4" t="s">
        <v>18</v>
      </c>
      <c r="C290" s="4" t="s">
        <v>476</v>
      </c>
      <c r="D290" s="5" t="s">
        <v>475</v>
      </c>
      <c r="E290" s="4" t="s">
        <v>6</v>
      </c>
      <c r="F290" s="4" t="s">
        <v>38</v>
      </c>
      <c r="G290" s="6" t="s">
        <v>492</v>
      </c>
      <c r="H290" s="4" t="s">
        <v>46</v>
      </c>
      <c r="I290" s="4" t="s">
        <v>63</v>
      </c>
      <c r="J290" s="129" t="str">
        <f t="shared" si="35"/>
        <v>non évalué</v>
      </c>
      <c r="K290" s="29">
        <f t="shared" si="29"/>
        <v>0</v>
      </c>
      <c r="L290" s="13">
        <f t="shared" si="30"/>
        <v>0</v>
      </c>
      <c r="M290" s="13">
        <f t="shared" si="31"/>
        <v>0</v>
      </c>
      <c r="N290" s="13">
        <f t="shared" si="32"/>
        <v>0</v>
      </c>
      <c r="O290" s="13">
        <f t="shared" si="33"/>
        <v>0</v>
      </c>
      <c r="P290" s="13">
        <f t="shared" si="34"/>
        <v>0</v>
      </c>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row>
    <row r="291" spans="1:58" ht="36" x14ac:dyDescent="0.35">
      <c r="A291" s="31" t="s">
        <v>9</v>
      </c>
      <c r="B291" s="4" t="s">
        <v>18</v>
      </c>
      <c r="C291" s="4" t="s">
        <v>476</v>
      </c>
      <c r="D291" s="5" t="s">
        <v>475</v>
      </c>
      <c r="E291" s="4" t="s">
        <v>6</v>
      </c>
      <c r="F291" s="4" t="s">
        <v>38</v>
      </c>
      <c r="G291" s="6" t="s">
        <v>493</v>
      </c>
      <c r="H291" s="4" t="s">
        <v>46</v>
      </c>
      <c r="I291" s="4" t="s">
        <v>63</v>
      </c>
      <c r="J291" s="129" t="str">
        <f t="shared" si="35"/>
        <v>non évalué</v>
      </c>
      <c r="K291" s="29">
        <f t="shared" si="29"/>
        <v>0</v>
      </c>
      <c r="L291" s="13">
        <f t="shared" si="30"/>
        <v>0</v>
      </c>
      <c r="M291" s="13">
        <f t="shared" si="31"/>
        <v>0</v>
      </c>
      <c r="N291" s="13">
        <f t="shared" si="32"/>
        <v>0</v>
      </c>
      <c r="O291" s="13">
        <f t="shared" si="33"/>
        <v>0</v>
      </c>
      <c r="P291" s="13">
        <f t="shared" si="34"/>
        <v>0</v>
      </c>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row>
    <row r="292" spans="1:58" ht="36" x14ac:dyDescent="0.35">
      <c r="A292" s="31" t="s">
        <v>9</v>
      </c>
      <c r="B292" s="4" t="s">
        <v>18</v>
      </c>
      <c r="C292" s="4" t="s">
        <v>476</v>
      </c>
      <c r="D292" s="5" t="s">
        <v>475</v>
      </c>
      <c r="E292" s="4" t="s">
        <v>6</v>
      </c>
      <c r="F292" s="4" t="s">
        <v>38</v>
      </c>
      <c r="G292" s="6" t="s">
        <v>494</v>
      </c>
      <c r="H292" s="4" t="s">
        <v>46</v>
      </c>
      <c r="I292" s="4" t="s">
        <v>63</v>
      </c>
      <c r="J292" s="129" t="str">
        <f t="shared" si="35"/>
        <v>non évalué</v>
      </c>
      <c r="K292" s="29">
        <f t="shared" si="29"/>
        <v>0</v>
      </c>
      <c r="L292" s="13">
        <f t="shared" si="30"/>
        <v>0</v>
      </c>
      <c r="M292" s="13">
        <f t="shared" si="31"/>
        <v>0</v>
      </c>
      <c r="N292" s="13">
        <f t="shared" si="32"/>
        <v>0</v>
      </c>
      <c r="O292" s="13">
        <f t="shared" si="33"/>
        <v>0</v>
      </c>
      <c r="P292" s="13">
        <f t="shared" si="34"/>
        <v>0</v>
      </c>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row>
    <row r="293" spans="1:58" ht="36" x14ac:dyDescent="0.35">
      <c r="A293" s="31" t="s">
        <v>9</v>
      </c>
      <c r="B293" s="4" t="s">
        <v>18</v>
      </c>
      <c r="C293" s="4" t="s">
        <v>476</v>
      </c>
      <c r="D293" s="5" t="s">
        <v>475</v>
      </c>
      <c r="E293" s="4" t="s">
        <v>6</v>
      </c>
      <c r="F293" s="4" t="s">
        <v>38</v>
      </c>
      <c r="G293" s="6" t="s">
        <v>495</v>
      </c>
      <c r="H293" s="4" t="s">
        <v>46</v>
      </c>
      <c r="I293" s="4" t="s">
        <v>63</v>
      </c>
      <c r="J293" s="129" t="str">
        <f t="shared" si="35"/>
        <v>non évalué</v>
      </c>
      <c r="K293" s="29">
        <f t="shared" si="29"/>
        <v>0</v>
      </c>
      <c r="L293" s="13">
        <f t="shared" si="30"/>
        <v>0</v>
      </c>
      <c r="M293" s="13">
        <f t="shared" si="31"/>
        <v>0</v>
      </c>
      <c r="N293" s="13">
        <f t="shared" si="32"/>
        <v>0</v>
      </c>
      <c r="O293" s="13">
        <f t="shared" si="33"/>
        <v>0</v>
      </c>
      <c r="P293" s="13">
        <f t="shared" si="34"/>
        <v>0</v>
      </c>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row>
    <row r="294" spans="1:58" ht="36" x14ac:dyDescent="0.35">
      <c r="A294" s="31" t="s">
        <v>9</v>
      </c>
      <c r="B294" s="4" t="s">
        <v>18</v>
      </c>
      <c r="C294" s="4" t="s">
        <v>476</v>
      </c>
      <c r="D294" s="5" t="s">
        <v>475</v>
      </c>
      <c r="E294" s="4" t="s">
        <v>6</v>
      </c>
      <c r="F294" s="4" t="s">
        <v>38</v>
      </c>
      <c r="G294" s="6" t="s">
        <v>496</v>
      </c>
      <c r="H294" s="4" t="s">
        <v>46</v>
      </c>
      <c r="I294" s="4" t="s">
        <v>63</v>
      </c>
      <c r="J294" s="129" t="str">
        <f t="shared" si="35"/>
        <v>non évalué</v>
      </c>
      <c r="K294" s="29">
        <f t="shared" si="29"/>
        <v>0</v>
      </c>
      <c r="L294" s="13">
        <f t="shared" si="30"/>
        <v>0</v>
      </c>
      <c r="M294" s="13">
        <f t="shared" si="31"/>
        <v>0</v>
      </c>
      <c r="N294" s="13">
        <f t="shared" si="32"/>
        <v>0</v>
      </c>
      <c r="O294" s="13">
        <f t="shared" si="33"/>
        <v>0</v>
      </c>
      <c r="P294" s="13">
        <f t="shared" si="34"/>
        <v>0</v>
      </c>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row>
    <row r="295" spans="1:58" ht="36" x14ac:dyDescent="0.35">
      <c r="A295" s="39" t="s">
        <v>9</v>
      </c>
      <c r="B295" s="24" t="s">
        <v>18</v>
      </c>
      <c r="C295" s="24" t="s">
        <v>478</v>
      </c>
      <c r="D295" s="25" t="s">
        <v>477</v>
      </c>
      <c r="E295" s="24" t="s">
        <v>6</v>
      </c>
      <c r="F295" s="24" t="s">
        <v>38</v>
      </c>
      <c r="G295" s="32" t="s">
        <v>497</v>
      </c>
      <c r="H295" s="24" t="s">
        <v>46</v>
      </c>
      <c r="I295" s="24" t="s">
        <v>63</v>
      </c>
      <c r="J295" s="132" t="str">
        <f t="shared" si="35"/>
        <v>non évalué</v>
      </c>
      <c r="K295" s="29">
        <f t="shared" si="29"/>
        <v>0</v>
      </c>
      <c r="L295" s="13">
        <f t="shared" si="30"/>
        <v>0</v>
      </c>
      <c r="M295" s="13">
        <f t="shared" si="31"/>
        <v>0</v>
      </c>
      <c r="N295" s="13">
        <f t="shared" si="32"/>
        <v>0</v>
      </c>
      <c r="O295" s="13">
        <f t="shared" si="33"/>
        <v>0</v>
      </c>
      <c r="P295" s="13">
        <f t="shared" si="34"/>
        <v>0</v>
      </c>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row>
    <row r="296" spans="1:58" ht="36" x14ac:dyDescent="0.35">
      <c r="A296" s="39" t="s">
        <v>9</v>
      </c>
      <c r="B296" s="24" t="s">
        <v>18</v>
      </c>
      <c r="C296" s="24" t="s">
        <v>478</v>
      </c>
      <c r="D296" s="25" t="s">
        <v>477</v>
      </c>
      <c r="E296" s="24" t="s">
        <v>6</v>
      </c>
      <c r="F296" s="24" t="s">
        <v>38</v>
      </c>
      <c r="G296" s="32" t="s">
        <v>498</v>
      </c>
      <c r="H296" s="24" t="s">
        <v>46</v>
      </c>
      <c r="I296" s="24" t="s">
        <v>63</v>
      </c>
      <c r="J296" s="132" t="str">
        <f t="shared" si="35"/>
        <v>non évalué</v>
      </c>
      <c r="K296" s="29">
        <f t="shared" si="29"/>
        <v>0</v>
      </c>
      <c r="L296" s="13">
        <f t="shared" si="30"/>
        <v>0</v>
      </c>
      <c r="M296" s="13">
        <f t="shared" si="31"/>
        <v>0</v>
      </c>
      <c r="N296" s="13">
        <f t="shared" si="32"/>
        <v>0</v>
      </c>
      <c r="O296" s="13">
        <f t="shared" si="33"/>
        <v>0</v>
      </c>
      <c r="P296" s="13">
        <f t="shared" si="34"/>
        <v>0</v>
      </c>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row>
    <row r="297" spans="1:58" ht="36" x14ac:dyDescent="0.35">
      <c r="A297" s="39" t="s">
        <v>9</v>
      </c>
      <c r="B297" s="24" t="s">
        <v>18</v>
      </c>
      <c r="C297" s="24" t="s">
        <v>478</v>
      </c>
      <c r="D297" s="25" t="s">
        <v>477</v>
      </c>
      <c r="E297" s="24" t="s">
        <v>6</v>
      </c>
      <c r="F297" s="24" t="s">
        <v>38</v>
      </c>
      <c r="G297" s="32" t="s">
        <v>499</v>
      </c>
      <c r="H297" s="24" t="s">
        <v>46</v>
      </c>
      <c r="I297" s="24" t="s">
        <v>63</v>
      </c>
      <c r="J297" s="132" t="str">
        <f t="shared" si="35"/>
        <v>non évalué</v>
      </c>
      <c r="K297" s="29">
        <f t="shared" si="29"/>
        <v>0</v>
      </c>
      <c r="L297" s="13">
        <f t="shared" si="30"/>
        <v>0</v>
      </c>
      <c r="M297" s="13">
        <f t="shared" si="31"/>
        <v>0</v>
      </c>
      <c r="N297" s="13">
        <f t="shared" si="32"/>
        <v>0</v>
      </c>
      <c r="O297" s="13">
        <f t="shared" si="33"/>
        <v>0</v>
      </c>
      <c r="P297" s="13">
        <f t="shared" si="34"/>
        <v>0</v>
      </c>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row>
    <row r="298" spans="1:58" ht="36" x14ac:dyDescent="0.35">
      <c r="A298" s="39" t="s">
        <v>9</v>
      </c>
      <c r="B298" s="24" t="s">
        <v>18</v>
      </c>
      <c r="C298" s="24" t="s">
        <v>478</v>
      </c>
      <c r="D298" s="25" t="s">
        <v>477</v>
      </c>
      <c r="E298" s="24" t="s">
        <v>6</v>
      </c>
      <c r="F298" s="24" t="s">
        <v>38</v>
      </c>
      <c r="G298" s="32" t="s">
        <v>500</v>
      </c>
      <c r="H298" s="24" t="s">
        <v>46</v>
      </c>
      <c r="I298" s="24" t="s">
        <v>63</v>
      </c>
      <c r="J298" s="132" t="str">
        <f t="shared" si="35"/>
        <v>non évalué</v>
      </c>
      <c r="K298" s="29">
        <f t="shared" si="29"/>
        <v>0</v>
      </c>
      <c r="L298" s="13">
        <f t="shared" si="30"/>
        <v>0</v>
      </c>
      <c r="M298" s="13">
        <f t="shared" si="31"/>
        <v>0</v>
      </c>
      <c r="N298" s="13">
        <f t="shared" si="32"/>
        <v>0</v>
      </c>
      <c r="O298" s="13">
        <f t="shared" si="33"/>
        <v>0</v>
      </c>
      <c r="P298" s="13">
        <f t="shared" si="34"/>
        <v>0</v>
      </c>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row>
    <row r="299" spans="1:58" ht="36" x14ac:dyDescent="0.35">
      <c r="A299" s="31" t="s">
        <v>9</v>
      </c>
      <c r="B299" s="4" t="s">
        <v>18</v>
      </c>
      <c r="C299" s="4" t="s">
        <v>480</v>
      </c>
      <c r="D299" s="5" t="s">
        <v>479</v>
      </c>
      <c r="E299" s="4" t="s">
        <v>35</v>
      </c>
      <c r="F299" s="4" t="s">
        <v>38</v>
      </c>
      <c r="G299" s="6" t="s">
        <v>501</v>
      </c>
      <c r="H299" s="4" t="s">
        <v>58</v>
      </c>
      <c r="I299" s="4" t="s">
        <v>63</v>
      </c>
      <c r="J299" s="129" t="str">
        <f t="shared" si="35"/>
        <v>non évalué</v>
      </c>
      <c r="K299" s="29">
        <f t="shared" si="29"/>
        <v>0</v>
      </c>
      <c r="L299" s="13">
        <f t="shared" si="30"/>
        <v>0</v>
      </c>
      <c r="M299" s="13">
        <f t="shared" si="31"/>
        <v>0</v>
      </c>
      <c r="N299" s="13">
        <f t="shared" si="32"/>
        <v>0</v>
      </c>
      <c r="O299" s="13">
        <f t="shared" si="33"/>
        <v>0</v>
      </c>
      <c r="P299" s="13">
        <f t="shared" si="34"/>
        <v>0</v>
      </c>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row>
    <row r="300" spans="1:58" ht="36" x14ac:dyDescent="0.35">
      <c r="A300" s="31" t="s">
        <v>9</v>
      </c>
      <c r="B300" s="4" t="s">
        <v>18</v>
      </c>
      <c r="C300" s="4" t="s">
        <v>480</v>
      </c>
      <c r="D300" s="5" t="s">
        <v>479</v>
      </c>
      <c r="E300" s="4" t="s">
        <v>35</v>
      </c>
      <c r="F300" s="4" t="s">
        <v>38</v>
      </c>
      <c r="G300" s="6" t="s">
        <v>502</v>
      </c>
      <c r="H300" s="4" t="s">
        <v>58</v>
      </c>
      <c r="I300" s="4" t="s">
        <v>63</v>
      </c>
      <c r="J300" s="129" t="str">
        <f t="shared" si="35"/>
        <v>non évalué</v>
      </c>
      <c r="K300" s="29">
        <f t="shared" si="29"/>
        <v>0</v>
      </c>
      <c r="L300" s="13">
        <f t="shared" si="30"/>
        <v>0</v>
      </c>
      <c r="M300" s="13">
        <f t="shared" si="31"/>
        <v>0</v>
      </c>
      <c r="N300" s="13">
        <f t="shared" si="32"/>
        <v>0</v>
      </c>
      <c r="O300" s="13">
        <f t="shared" si="33"/>
        <v>0</v>
      </c>
      <c r="P300" s="13">
        <f t="shared" si="34"/>
        <v>0</v>
      </c>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row>
    <row r="301" spans="1:58" ht="36" x14ac:dyDescent="0.35">
      <c r="A301" s="31" t="s">
        <v>9</v>
      </c>
      <c r="B301" s="4" t="s">
        <v>18</v>
      </c>
      <c r="C301" s="4" t="s">
        <v>480</v>
      </c>
      <c r="D301" s="5" t="s">
        <v>479</v>
      </c>
      <c r="E301" s="4" t="s">
        <v>35</v>
      </c>
      <c r="F301" s="4" t="s">
        <v>38</v>
      </c>
      <c r="G301" s="6" t="s">
        <v>503</v>
      </c>
      <c r="H301" s="4" t="s">
        <v>58</v>
      </c>
      <c r="I301" s="4" t="s">
        <v>63</v>
      </c>
      <c r="J301" s="129" t="str">
        <f t="shared" si="35"/>
        <v>non évalué</v>
      </c>
      <c r="K301" s="29">
        <f t="shared" si="29"/>
        <v>0</v>
      </c>
      <c r="L301" s="13">
        <f t="shared" si="30"/>
        <v>0</v>
      </c>
      <c r="M301" s="13">
        <f t="shared" si="31"/>
        <v>0</v>
      </c>
      <c r="N301" s="13">
        <f t="shared" si="32"/>
        <v>0</v>
      </c>
      <c r="O301" s="13">
        <f t="shared" si="33"/>
        <v>0</v>
      </c>
      <c r="P301" s="13">
        <f t="shared" si="34"/>
        <v>0</v>
      </c>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row>
    <row r="302" spans="1:58" ht="36" x14ac:dyDescent="0.35">
      <c r="A302" s="31" t="s">
        <v>9</v>
      </c>
      <c r="B302" s="4" t="s">
        <v>18</v>
      </c>
      <c r="C302" s="4" t="s">
        <v>480</v>
      </c>
      <c r="D302" s="5" t="s">
        <v>479</v>
      </c>
      <c r="E302" s="4" t="s">
        <v>35</v>
      </c>
      <c r="F302" s="4" t="s">
        <v>38</v>
      </c>
      <c r="G302" s="6" t="s">
        <v>504</v>
      </c>
      <c r="H302" s="4" t="s">
        <v>58</v>
      </c>
      <c r="I302" s="4" t="s">
        <v>63</v>
      </c>
      <c r="J302" s="129" t="str">
        <f t="shared" si="35"/>
        <v>non évalué</v>
      </c>
      <c r="K302" s="29">
        <f t="shared" si="29"/>
        <v>0</v>
      </c>
      <c r="L302" s="13">
        <f t="shared" si="30"/>
        <v>0</v>
      </c>
      <c r="M302" s="13">
        <f t="shared" si="31"/>
        <v>0</v>
      </c>
      <c r="N302" s="13">
        <f t="shared" si="32"/>
        <v>0</v>
      </c>
      <c r="O302" s="13">
        <f t="shared" si="33"/>
        <v>0</v>
      </c>
      <c r="P302" s="13">
        <f t="shared" si="34"/>
        <v>0</v>
      </c>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row>
    <row r="303" spans="1:58" ht="36" x14ac:dyDescent="0.35">
      <c r="A303" s="31" t="s">
        <v>9</v>
      </c>
      <c r="B303" s="4" t="s">
        <v>18</v>
      </c>
      <c r="C303" s="4" t="s">
        <v>480</v>
      </c>
      <c r="D303" s="5" t="s">
        <v>479</v>
      </c>
      <c r="E303" s="4" t="s">
        <v>35</v>
      </c>
      <c r="F303" s="4" t="s">
        <v>38</v>
      </c>
      <c r="G303" s="6" t="s">
        <v>505</v>
      </c>
      <c r="H303" s="4" t="s">
        <v>58</v>
      </c>
      <c r="I303" s="4" t="s">
        <v>62</v>
      </c>
      <c r="J303" s="129" t="str">
        <f t="shared" si="35"/>
        <v>non évalué</v>
      </c>
      <c r="K303" s="29">
        <f t="shared" si="29"/>
        <v>0</v>
      </c>
      <c r="L303" s="13">
        <f t="shared" si="30"/>
        <v>0</v>
      </c>
      <c r="M303" s="13">
        <f t="shared" si="31"/>
        <v>0</v>
      </c>
      <c r="N303" s="13">
        <f t="shared" si="32"/>
        <v>0</v>
      </c>
      <c r="O303" s="13">
        <f t="shared" si="33"/>
        <v>0</v>
      </c>
      <c r="P303" s="13">
        <f t="shared" si="34"/>
        <v>0</v>
      </c>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row>
    <row r="304" spans="1:58" ht="36" x14ac:dyDescent="0.35">
      <c r="A304" s="39" t="s">
        <v>9</v>
      </c>
      <c r="B304" s="24" t="s">
        <v>18</v>
      </c>
      <c r="C304" s="24" t="s">
        <v>482</v>
      </c>
      <c r="D304" s="25" t="s">
        <v>481</v>
      </c>
      <c r="E304" s="24" t="s">
        <v>24</v>
      </c>
      <c r="F304" s="24" t="s">
        <v>38</v>
      </c>
      <c r="G304" s="32" t="s">
        <v>506</v>
      </c>
      <c r="H304" s="24" t="s">
        <v>58</v>
      </c>
      <c r="I304" s="24" t="s">
        <v>63</v>
      </c>
      <c r="J304" s="132" t="str">
        <f t="shared" si="35"/>
        <v>non évalué</v>
      </c>
      <c r="K304" s="29">
        <f t="shared" si="29"/>
        <v>0</v>
      </c>
      <c r="L304" s="13">
        <f t="shared" si="30"/>
        <v>0</v>
      </c>
      <c r="M304" s="13">
        <f t="shared" si="31"/>
        <v>0</v>
      </c>
      <c r="N304" s="13">
        <f t="shared" si="32"/>
        <v>0</v>
      </c>
      <c r="O304" s="13">
        <f t="shared" si="33"/>
        <v>0</v>
      </c>
      <c r="P304" s="13">
        <f t="shared" si="34"/>
        <v>0</v>
      </c>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row>
    <row r="305" spans="1:58" ht="24" x14ac:dyDescent="0.35">
      <c r="A305" s="39" t="s">
        <v>9</v>
      </c>
      <c r="B305" s="24" t="s">
        <v>18</v>
      </c>
      <c r="C305" s="24" t="s">
        <v>482</v>
      </c>
      <c r="D305" s="25" t="s">
        <v>481</v>
      </c>
      <c r="E305" s="24" t="s">
        <v>24</v>
      </c>
      <c r="F305" s="24" t="s">
        <v>38</v>
      </c>
      <c r="G305" s="32" t="s">
        <v>507</v>
      </c>
      <c r="H305" s="24" t="s">
        <v>47</v>
      </c>
      <c r="I305" s="24" t="s">
        <v>63</v>
      </c>
      <c r="J305" s="132" t="str">
        <f t="shared" si="35"/>
        <v>non évalué</v>
      </c>
      <c r="K305" s="29">
        <f t="shared" si="29"/>
        <v>0</v>
      </c>
      <c r="L305" s="13">
        <f t="shared" si="30"/>
        <v>0</v>
      </c>
      <c r="M305" s="13">
        <f t="shared" si="31"/>
        <v>0</v>
      </c>
      <c r="N305" s="13">
        <f t="shared" si="32"/>
        <v>0</v>
      </c>
      <c r="O305" s="13">
        <f t="shared" si="33"/>
        <v>0</v>
      </c>
      <c r="P305" s="13">
        <f t="shared" si="34"/>
        <v>0</v>
      </c>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row>
    <row r="306" spans="1:58" ht="24" x14ac:dyDescent="0.35">
      <c r="A306" s="39" t="s">
        <v>9</v>
      </c>
      <c r="B306" s="24" t="s">
        <v>18</v>
      </c>
      <c r="C306" s="24" t="s">
        <v>482</v>
      </c>
      <c r="D306" s="25" t="s">
        <v>481</v>
      </c>
      <c r="E306" s="24" t="s">
        <v>24</v>
      </c>
      <c r="F306" s="24" t="s">
        <v>38</v>
      </c>
      <c r="G306" s="32" t="s">
        <v>508</v>
      </c>
      <c r="H306" s="24" t="s">
        <v>47</v>
      </c>
      <c r="I306" s="24" t="s">
        <v>63</v>
      </c>
      <c r="J306" s="132" t="str">
        <f t="shared" si="35"/>
        <v>non évalué</v>
      </c>
      <c r="K306" s="29">
        <f t="shared" si="29"/>
        <v>0</v>
      </c>
      <c r="L306" s="13">
        <f t="shared" si="30"/>
        <v>0</v>
      </c>
      <c r="M306" s="13">
        <f t="shared" si="31"/>
        <v>0</v>
      </c>
      <c r="N306" s="13">
        <f t="shared" si="32"/>
        <v>0</v>
      </c>
      <c r="O306" s="13">
        <f t="shared" si="33"/>
        <v>0</v>
      </c>
      <c r="P306" s="13">
        <f t="shared" si="34"/>
        <v>0</v>
      </c>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row>
    <row r="307" spans="1:58" ht="24" x14ac:dyDescent="0.35">
      <c r="A307" s="39" t="s">
        <v>9</v>
      </c>
      <c r="B307" s="24" t="s">
        <v>18</v>
      </c>
      <c r="C307" s="24" t="s">
        <v>482</v>
      </c>
      <c r="D307" s="25" t="s">
        <v>481</v>
      </c>
      <c r="E307" s="24" t="s">
        <v>24</v>
      </c>
      <c r="F307" s="24" t="s">
        <v>38</v>
      </c>
      <c r="G307" s="32" t="s">
        <v>509</v>
      </c>
      <c r="H307" s="24" t="s">
        <v>47</v>
      </c>
      <c r="I307" s="24" t="s">
        <v>63</v>
      </c>
      <c r="J307" s="132" t="str">
        <f t="shared" si="35"/>
        <v>non évalué</v>
      </c>
      <c r="K307" s="29">
        <f t="shared" si="29"/>
        <v>0</v>
      </c>
      <c r="L307" s="13">
        <f t="shared" si="30"/>
        <v>0</v>
      </c>
      <c r="M307" s="13">
        <f t="shared" si="31"/>
        <v>0</v>
      </c>
      <c r="N307" s="13">
        <f t="shared" si="32"/>
        <v>0</v>
      </c>
      <c r="O307" s="13">
        <f t="shared" si="33"/>
        <v>0</v>
      </c>
      <c r="P307" s="13">
        <f t="shared" si="34"/>
        <v>0</v>
      </c>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row>
    <row r="308" spans="1:58" ht="24" x14ac:dyDescent="0.35">
      <c r="A308" s="31" t="s">
        <v>9</v>
      </c>
      <c r="B308" s="4" t="s">
        <v>18</v>
      </c>
      <c r="C308" s="4" t="s">
        <v>484</v>
      </c>
      <c r="D308" s="5" t="s">
        <v>483</v>
      </c>
      <c r="E308" s="4" t="s">
        <v>24</v>
      </c>
      <c r="F308" s="4" t="s">
        <v>38</v>
      </c>
      <c r="G308" s="6" t="s">
        <v>510</v>
      </c>
      <c r="H308" s="4" t="s">
        <v>47</v>
      </c>
      <c r="I308" s="4" t="s">
        <v>63</v>
      </c>
      <c r="J308" s="129" t="str">
        <f t="shared" si="35"/>
        <v>non évalué</v>
      </c>
      <c r="K308" s="29">
        <f t="shared" si="29"/>
        <v>0</v>
      </c>
      <c r="L308" s="13">
        <f t="shared" si="30"/>
        <v>0</v>
      </c>
      <c r="M308" s="13">
        <f t="shared" si="31"/>
        <v>0</v>
      </c>
      <c r="N308" s="13">
        <f t="shared" si="32"/>
        <v>0</v>
      </c>
      <c r="O308" s="13">
        <f t="shared" si="33"/>
        <v>0</v>
      </c>
      <c r="P308" s="13">
        <f t="shared" si="34"/>
        <v>0</v>
      </c>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row>
    <row r="309" spans="1:58" ht="24" x14ac:dyDescent="0.35">
      <c r="A309" s="31" t="s">
        <v>9</v>
      </c>
      <c r="B309" s="4" t="s">
        <v>18</v>
      </c>
      <c r="C309" s="4" t="s">
        <v>484</v>
      </c>
      <c r="D309" s="5" t="s">
        <v>483</v>
      </c>
      <c r="E309" s="4" t="s">
        <v>24</v>
      </c>
      <c r="F309" s="4" t="s">
        <v>38</v>
      </c>
      <c r="G309" s="6" t="s">
        <v>511</v>
      </c>
      <c r="H309" s="4" t="s">
        <v>47</v>
      </c>
      <c r="I309" s="4" t="s">
        <v>63</v>
      </c>
      <c r="J309" s="129" t="str">
        <f t="shared" si="35"/>
        <v>non évalué</v>
      </c>
      <c r="K309" s="29">
        <f t="shared" si="29"/>
        <v>0</v>
      </c>
      <c r="L309" s="13">
        <f t="shared" si="30"/>
        <v>0</v>
      </c>
      <c r="M309" s="13">
        <f t="shared" si="31"/>
        <v>0</v>
      </c>
      <c r="N309" s="13">
        <f t="shared" si="32"/>
        <v>0</v>
      </c>
      <c r="O309" s="13">
        <f t="shared" si="33"/>
        <v>0</v>
      </c>
      <c r="P309" s="13">
        <f t="shared" si="34"/>
        <v>0</v>
      </c>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row>
    <row r="310" spans="1:58" ht="36" x14ac:dyDescent="0.35">
      <c r="A310" s="31" t="s">
        <v>9</v>
      </c>
      <c r="B310" s="4" t="s">
        <v>18</v>
      </c>
      <c r="C310" s="4" t="s">
        <v>484</v>
      </c>
      <c r="D310" s="5" t="s">
        <v>483</v>
      </c>
      <c r="E310" s="4" t="s">
        <v>24</v>
      </c>
      <c r="F310" s="4" t="s">
        <v>38</v>
      </c>
      <c r="G310" s="6" t="s">
        <v>512</v>
      </c>
      <c r="H310" s="4" t="s">
        <v>47</v>
      </c>
      <c r="I310" s="4" t="s">
        <v>63</v>
      </c>
      <c r="J310" s="129" t="str">
        <f t="shared" si="35"/>
        <v>non évalué</v>
      </c>
      <c r="K310" s="29">
        <f t="shared" si="29"/>
        <v>0</v>
      </c>
      <c r="L310" s="13">
        <f t="shared" si="30"/>
        <v>0</v>
      </c>
      <c r="M310" s="13">
        <f t="shared" si="31"/>
        <v>0</v>
      </c>
      <c r="N310" s="13">
        <f t="shared" si="32"/>
        <v>0</v>
      </c>
      <c r="O310" s="13">
        <f t="shared" si="33"/>
        <v>0</v>
      </c>
      <c r="P310" s="13">
        <f t="shared" si="34"/>
        <v>0</v>
      </c>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row>
    <row r="311" spans="1:58" ht="24" x14ac:dyDescent="0.35">
      <c r="A311" s="31" t="s">
        <v>9</v>
      </c>
      <c r="B311" s="4" t="s">
        <v>18</v>
      </c>
      <c r="C311" s="4" t="s">
        <v>484</v>
      </c>
      <c r="D311" s="5" t="s">
        <v>483</v>
      </c>
      <c r="E311" s="4" t="s">
        <v>24</v>
      </c>
      <c r="F311" s="4" t="s">
        <v>38</v>
      </c>
      <c r="G311" s="6" t="s">
        <v>513</v>
      </c>
      <c r="H311" s="4" t="s">
        <v>47</v>
      </c>
      <c r="I311" s="4" t="s">
        <v>63</v>
      </c>
      <c r="J311" s="129" t="str">
        <f t="shared" si="35"/>
        <v>non évalué</v>
      </c>
      <c r="K311" s="29">
        <f t="shared" si="29"/>
        <v>0</v>
      </c>
      <c r="L311" s="13">
        <f t="shared" si="30"/>
        <v>0</v>
      </c>
      <c r="M311" s="13">
        <f t="shared" si="31"/>
        <v>0</v>
      </c>
      <c r="N311" s="13">
        <f t="shared" si="32"/>
        <v>0</v>
      </c>
      <c r="O311" s="13">
        <f t="shared" si="33"/>
        <v>0</v>
      </c>
      <c r="P311" s="13">
        <f t="shared" si="34"/>
        <v>0</v>
      </c>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row>
    <row r="312" spans="1:58" ht="36" x14ac:dyDescent="0.35">
      <c r="A312" s="55" t="s">
        <v>9</v>
      </c>
      <c r="B312" s="56" t="s">
        <v>18</v>
      </c>
      <c r="C312" s="56" t="s">
        <v>486</v>
      </c>
      <c r="D312" s="57" t="s">
        <v>485</v>
      </c>
      <c r="E312" s="56" t="s">
        <v>24</v>
      </c>
      <c r="F312" s="65" t="s">
        <v>37</v>
      </c>
      <c r="G312" s="57" t="s">
        <v>514</v>
      </c>
      <c r="H312" s="56" t="s">
        <v>47</v>
      </c>
      <c r="I312" s="56" t="s">
        <v>63</v>
      </c>
      <c r="J312" s="132" t="str">
        <f t="shared" si="35"/>
        <v>non évalué</v>
      </c>
      <c r="K312" s="29">
        <f t="shared" si="29"/>
        <v>0</v>
      </c>
      <c r="L312" s="13">
        <f t="shared" si="30"/>
        <v>0</v>
      </c>
      <c r="M312" s="13">
        <f t="shared" si="31"/>
        <v>0</v>
      </c>
      <c r="N312" s="13">
        <f t="shared" si="32"/>
        <v>0</v>
      </c>
      <c r="O312" s="13">
        <f t="shared" si="33"/>
        <v>0</v>
      </c>
      <c r="P312" s="13">
        <f t="shared" si="34"/>
        <v>0</v>
      </c>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row>
    <row r="313" spans="1:58" ht="36" x14ac:dyDescent="0.35">
      <c r="A313" s="55" t="s">
        <v>9</v>
      </c>
      <c r="B313" s="56" t="s">
        <v>18</v>
      </c>
      <c r="C313" s="56" t="s">
        <v>486</v>
      </c>
      <c r="D313" s="57" t="s">
        <v>485</v>
      </c>
      <c r="E313" s="56" t="s">
        <v>24</v>
      </c>
      <c r="F313" s="65" t="s">
        <v>37</v>
      </c>
      <c r="G313" s="57" t="s">
        <v>515</v>
      </c>
      <c r="H313" s="56" t="s">
        <v>47</v>
      </c>
      <c r="I313" s="56" t="s">
        <v>63</v>
      </c>
      <c r="J313" s="132" t="str">
        <f t="shared" si="35"/>
        <v>non évalué</v>
      </c>
      <c r="K313" s="29">
        <f t="shared" si="29"/>
        <v>0</v>
      </c>
      <c r="L313" s="13">
        <f t="shared" si="30"/>
        <v>0</v>
      </c>
      <c r="M313" s="13">
        <f t="shared" si="31"/>
        <v>0</v>
      </c>
      <c r="N313" s="13">
        <f t="shared" si="32"/>
        <v>0</v>
      </c>
      <c r="O313" s="13">
        <f t="shared" si="33"/>
        <v>0</v>
      </c>
      <c r="P313" s="13">
        <f t="shared" si="34"/>
        <v>0</v>
      </c>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row>
    <row r="314" spans="1:58" ht="36" x14ac:dyDescent="0.35">
      <c r="A314" s="55" t="s">
        <v>9</v>
      </c>
      <c r="B314" s="56" t="s">
        <v>18</v>
      </c>
      <c r="C314" s="56" t="s">
        <v>486</v>
      </c>
      <c r="D314" s="57" t="s">
        <v>485</v>
      </c>
      <c r="E314" s="56" t="s">
        <v>24</v>
      </c>
      <c r="F314" s="65" t="s">
        <v>37</v>
      </c>
      <c r="G314" s="57" t="s">
        <v>516</v>
      </c>
      <c r="H314" s="56" t="s">
        <v>47</v>
      </c>
      <c r="I314" s="56" t="s">
        <v>63</v>
      </c>
      <c r="J314" s="132" t="str">
        <f t="shared" si="35"/>
        <v>non évalué</v>
      </c>
      <c r="K314" s="29">
        <f t="shared" si="29"/>
        <v>0</v>
      </c>
      <c r="L314" s="13">
        <f t="shared" si="30"/>
        <v>0</v>
      </c>
      <c r="M314" s="13">
        <f t="shared" si="31"/>
        <v>0</v>
      </c>
      <c r="N314" s="13">
        <f t="shared" si="32"/>
        <v>0</v>
      </c>
      <c r="O314" s="13">
        <f t="shared" si="33"/>
        <v>0</v>
      </c>
      <c r="P314" s="13">
        <f t="shared" si="34"/>
        <v>0</v>
      </c>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row>
    <row r="315" spans="1:58" ht="36" x14ac:dyDescent="0.35">
      <c r="A315" s="55" t="s">
        <v>9</v>
      </c>
      <c r="B315" s="56" t="s">
        <v>18</v>
      </c>
      <c r="C315" s="56" t="s">
        <v>486</v>
      </c>
      <c r="D315" s="57" t="s">
        <v>485</v>
      </c>
      <c r="E315" s="56" t="s">
        <v>24</v>
      </c>
      <c r="F315" s="65" t="s">
        <v>37</v>
      </c>
      <c r="G315" s="57" t="s">
        <v>517</v>
      </c>
      <c r="H315" s="56" t="s">
        <v>59</v>
      </c>
      <c r="I315" s="56" t="s">
        <v>59</v>
      </c>
      <c r="J315" s="132" t="str">
        <f t="shared" si="35"/>
        <v>non évalué</v>
      </c>
      <c r="K315" s="29">
        <f t="shared" si="29"/>
        <v>0</v>
      </c>
      <c r="L315" s="13">
        <f t="shared" si="30"/>
        <v>0</v>
      </c>
      <c r="M315" s="13">
        <f t="shared" si="31"/>
        <v>0</v>
      </c>
      <c r="N315" s="13">
        <f t="shared" si="32"/>
        <v>0</v>
      </c>
      <c r="O315" s="13">
        <f t="shared" si="33"/>
        <v>0</v>
      </c>
      <c r="P315" s="13">
        <f t="shared" si="34"/>
        <v>0</v>
      </c>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row>
    <row r="316" spans="1:58" ht="36" x14ac:dyDescent="0.35">
      <c r="A316" s="31" t="s">
        <v>9</v>
      </c>
      <c r="B316" s="4" t="s">
        <v>18</v>
      </c>
      <c r="C316" s="4" t="s">
        <v>488</v>
      </c>
      <c r="D316" s="5" t="s">
        <v>487</v>
      </c>
      <c r="E316" s="4" t="s">
        <v>24</v>
      </c>
      <c r="F316" s="4" t="s">
        <v>38</v>
      </c>
      <c r="G316" s="6" t="s">
        <v>518</v>
      </c>
      <c r="H316" s="4" t="s">
        <v>47</v>
      </c>
      <c r="I316" s="4" t="s">
        <v>63</v>
      </c>
      <c r="J316" s="129" t="str">
        <f t="shared" si="35"/>
        <v>non évalué</v>
      </c>
      <c r="K316" s="29">
        <f t="shared" si="29"/>
        <v>0</v>
      </c>
      <c r="L316" s="13">
        <f t="shared" si="30"/>
        <v>0</v>
      </c>
      <c r="M316" s="13">
        <f t="shared" si="31"/>
        <v>0</v>
      </c>
      <c r="N316" s="13">
        <f t="shared" si="32"/>
        <v>0</v>
      </c>
      <c r="O316" s="13">
        <f t="shared" si="33"/>
        <v>0</v>
      </c>
      <c r="P316" s="13">
        <f t="shared" si="34"/>
        <v>0</v>
      </c>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row>
    <row r="317" spans="1:58" ht="36" x14ac:dyDescent="0.35">
      <c r="A317" s="31" t="s">
        <v>9</v>
      </c>
      <c r="B317" s="4" t="s">
        <v>18</v>
      </c>
      <c r="C317" s="4" t="s">
        <v>488</v>
      </c>
      <c r="D317" s="5" t="s">
        <v>487</v>
      </c>
      <c r="E317" s="4" t="s">
        <v>24</v>
      </c>
      <c r="F317" s="4" t="s">
        <v>38</v>
      </c>
      <c r="G317" s="6" t="s">
        <v>519</v>
      </c>
      <c r="H317" s="4" t="s">
        <v>47</v>
      </c>
      <c r="I317" s="4" t="s">
        <v>63</v>
      </c>
      <c r="J317" s="129" t="str">
        <f t="shared" si="35"/>
        <v>non évalué</v>
      </c>
      <c r="K317" s="29">
        <f t="shared" si="29"/>
        <v>0</v>
      </c>
      <c r="L317" s="13">
        <f t="shared" si="30"/>
        <v>0</v>
      </c>
      <c r="M317" s="13">
        <f t="shared" si="31"/>
        <v>0</v>
      </c>
      <c r="N317" s="13">
        <f t="shared" si="32"/>
        <v>0</v>
      </c>
      <c r="O317" s="13">
        <f t="shared" si="33"/>
        <v>0</v>
      </c>
      <c r="P317" s="13">
        <f t="shared" si="34"/>
        <v>0</v>
      </c>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row>
    <row r="318" spans="1:58" ht="36" x14ac:dyDescent="0.35">
      <c r="A318" s="31" t="s">
        <v>9</v>
      </c>
      <c r="B318" s="4" t="s">
        <v>18</v>
      </c>
      <c r="C318" s="4" t="s">
        <v>488</v>
      </c>
      <c r="D318" s="5" t="s">
        <v>487</v>
      </c>
      <c r="E318" s="4" t="s">
        <v>24</v>
      </c>
      <c r="F318" s="4" t="s">
        <v>38</v>
      </c>
      <c r="G318" s="6" t="s">
        <v>520</v>
      </c>
      <c r="H318" s="4" t="s">
        <v>47</v>
      </c>
      <c r="I318" s="4" t="s">
        <v>63</v>
      </c>
      <c r="J318" s="129" t="str">
        <f t="shared" si="35"/>
        <v>non évalué</v>
      </c>
      <c r="K318" s="29">
        <f t="shared" si="29"/>
        <v>0</v>
      </c>
      <c r="L318" s="13">
        <f t="shared" si="30"/>
        <v>0</v>
      </c>
      <c r="M318" s="13">
        <f t="shared" si="31"/>
        <v>0</v>
      </c>
      <c r="N318" s="13">
        <f t="shared" si="32"/>
        <v>0</v>
      </c>
      <c r="O318" s="13">
        <f t="shared" si="33"/>
        <v>0</v>
      </c>
      <c r="P318" s="13">
        <f t="shared" si="34"/>
        <v>0</v>
      </c>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row>
    <row r="319" spans="1:58" ht="48" x14ac:dyDescent="0.35">
      <c r="A319" s="31" t="s">
        <v>9</v>
      </c>
      <c r="B319" s="4" t="s">
        <v>18</v>
      </c>
      <c r="C319" s="4" t="s">
        <v>488</v>
      </c>
      <c r="D319" s="5" t="s">
        <v>487</v>
      </c>
      <c r="E319" s="4" t="s">
        <v>24</v>
      </c>
      <c r="F319" s="4" t="s">
        <v>38</v>
      </c>
      <c r="G319" s="6" t="s">
        <v>521</v>
      </c>
      <c r="H319" s="4" t="s">
        <v>47</v>
      </c>
      <c r="I319" s="4" t="s">
        <v>63</v>
      </c>
      <c r="J319" s="129" t="str">
        <f t="shared" si="35"/>
        <v>non évalué</v>
      </c>
      <c r="K319" s="29">
        <f t="shared" si="29"/>
        <v>0</v>
      </c>
      <c r="L319" s="13">
        <f t="shared" si="30"/>
        <v>0</v>
      </c>
      <c r="M319" s="13">
        <f t="shared" si="31"/>
        <v>0</v>
      </c>
      <c r="N319" s="13">
        <f t="shared" si="32"/>
        <v>0</v>
      </c>
      <c r="O319" s="13">
        <f t="shared" si="33"/>
        <v>0</v>
      </c>
      <c r="P319" s="13">
        <f t="shared" si="34"/>
        <v>0</v>
      </c>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row>
    <row r="320" spans="1:58" ht="36" x14ac:dyDescent="0.35">
      <c r="A320" s="31" t="s">
        <v>9</v>
      </c>
      <c r="B320" s="4" t="s">
        <v>18</v>
      </c>
      <c r="C320" s="4" t="s">
        <v>488</v>
      </c>
      <c r="D320" s="5" t="s">
        <v>487</v>
      </c>
      <c r="E320" s="4" t="s">
        <v>24</v>
      </c>
      <c r="F320" s="4" t="s">
        <v>38</v>
      </c>
      <c r="G320" s="6" t="s">
        <v>522</v>
      </c>
      <c r="H320" s="4" t="s">
        <v>47</v>
      </c>
      <c r="I320" s="4" t="s">
        <v>63</v>
      </c>
      <c r="J320" s="129" t="str">
        <f t="shared" si="35"/>
        <v>non évalué</v>
      </c>
      <c r="K320" s="29">
        <f t="shared" si="29"/>
        <v>0</v>
      </c>
      <c r="L320" s="13">
        <f t="shared" si="30"/>
        <v>0</v>
      </c>
      <c r="M320" s="13">
        <f t="shared" si="31"/>
        <v>0</v>
      </c>
      <c r="N320" s="13">
        <f t="shared" si="32"/>
        <v>0</v>
      </c>
      <c r="O320" s="13">
        <f t="shared" si="33"/>
        <v>0</v>
      </c>
      <c r="P320" s="13">
        <f t="shared" si="34"/>
        <v>0</v>
      </c>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row>
    <row r="321" spans="1:58" ht="36" x14ac:dyDescent="0.35">
      <c r="A321" s="31" t="s">
        <v>9</v>
      </c>
      <c r="B321" s="4" t="s">
        <v>18</v>
      </c>
      <c r="C321" s="4" t="s">
        <v>488</v>
      </c>
      <c r="D321" s="5" t="s">
        <v>487</v>
      </c>
      <c r="E321" s="4" t="s">
        <v>24</v>
      </c>
      <c r="F321" s="4" t="s">
        <v>38</v>
      </c>
      <c r="G321" s="6" t="s">
        <v>523</v>
      </c>
      <c r="H321" s="4" t="s">
        <v>47</v>
      </c>
      <c r="I321" s="4" t="s">
        <v>63</v>
      </c>
      <c r="J321" s="129" t="str">
        <f t="shared" si="35"/>
        <v>non évalué</v>
      </c>
      <c r="K321" s="29">
        <f t="shared" ref="K321:K329" si="36">COUNTIF(R321:BF321,"OUI")</f>
        <v>0</v>
      </c>
      <c r="L321" s="13">
        <f t="shared" ref="L321:L329" si="37">COUNTIF(R321:BF321,"NON")</f>
        <v>0</v>
      </c>
      <c r="M321" s="13">
        <f t="shared" ref="M321:M329" si="38">COUNTIF(R321:BF321,"NA")</f>
        <v>0</v>
      </c>
      <c r="N321" s="13">
        <f t="shared" ref="N321:N329" si="39">COUNTIF(R321:BF321,"RI")</f>
        <v>0</v>
      </c>
      <c r="O321" s="13">
        <f t="shared" ref="O321:O329" si="40">P321-N321-M321</f>
        <v>0</v>
      </c>
      <c r="P321" s="13">
        <f t="shared" ref="P321:P329" si="41">COUNTA(R321:BF321)</f>
        <v>0</v>
      </c>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row>
    <row r="322" spans="1:58" ht="24" x14ac:dyDescent="0.35">
      <c r="A322" s="39" t="s">
        <v>9</v>
      </c>
      <c r="B322" s="24" t="s">
        <v>18</v>
      </c>
      <c r="C322" s="24" t="s">
        <v>490</v>
      </c>
      <c r="D322" s="25" t="s">
        <v>489</v>
      </c>
      <c r="E322" s="24" t="s">
        <v>24</v>
      </c>
      <c r="F322" s="24" t="s">
        <v>38</v>
      </c>
      <c r="G322" s="32" t="s">
        <v>524</v>
      </c>
      <c r="H322" s="24" t="s">
        <v>39</v>
      </c>
      <c r="I322" s="24" t="s">
        <v>62</v>
      </c>
      <c r="J322" s="132" t="str">
        <f t="shared" si="35"/>
        <v>non évalué</v>
      </c>
      <c r="K322" s="29">
        <f t="shared" si="36"/>
        <v>0</v>
      </c>
      <c r="L322" s="13">
        <f t="shared" si="37"/>
        <v>0</v>
      </c>
      <c r="M322" s="13">
        <f t="shared" si="38"/>
        <v>0</v>
      </c>
      <c r="N322" s="13">
        <f t="shared" si="39"/>
        <v>0</v>
      </c>
      <c r="O322" s="13">
        <f t="shared" si="40"/>
        <v>0</v>
      </c>
      <c r="P322" s="13">
        <f t="shared" si="41"/>
        <v>0</v>
      </c>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row>
    <row r="323" spans="1:58" ht="24" x14ac:dyDescent="0.35">
      <c r="A323" s="39" t="s">
        <v>9</v>
      </c>
      <c r="B323" s="24" t="s">
        <v>18</v>
      </c>
      <c r="C323" s="24" t="s">
        <v>490</v>
      </c>
      <c r="D323" s="25" t="s">
        <v>489</v>
      </c>
      <c r="E323" s="24" t="s">
        <v>24</v>
      </c>
      <c r="F323" s="24" t="s">
        <v>38</v>
      </c>
      <c r="G323" s="32" t="s">
        <v>525</v>
      </c>
      <c r="H323" s="24" t="s">
        <v>39</v>
      </c>
      <c r="I323" s="24" t="s">
        <v>63</v>
      </c>
      <c r="J323" s="132" t="str">
        <f t="shared" si="35"/>
        <v>non évalué</v>
      </c>
      <c r="K323" s="29">
        <f t="shared" si="36"/>
        <v>0</v>
      </c>
      <c r="L323" s="13">
        <f t="shared" si="37"/>
        <v>0</v>
      </c>
      <c r="M323" s="13">
        <f t="shared" si="38"/>
        <v>0</v>
      </c>
      <c r="N323" s="13">
        <f t="shared" si="39"/>
        <v>0</v>
      </c>
      <c r="O323" s="13">
        <f t="shared" si="40"/>
        <v>0</v>
      </c>
      <c r="P323" s="13">
        <f t="shared" si="41"/>
        <v>0</v>
      </c>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row>
    <row r="324" spans="1:58" ht="24" x14ac:dyDescent="0.35">
      <c r="A324" s="39" t="s">
        <v>9</v>
      </c>
      <c r="B324" s="24" t="s">
        <v>18</v>
      </c>
      <c r="C324" s="24" t="s">
        <v>490</v>
      </c>
      <c r="D324" s="25" t="s">
        <v>489</v>
      </c>
      <c r="E324" s="24" t="s">
        <v>24</v>
      </c>
      <c r="F324" s="24" t="s">
        <v>38</v>
      </c>
      <c r="G324" s="32" t="s">
        <v>526</v>
      </c>
      <c r="H324" s="24" t="s">
        <v>58</v>
      </c>
      <c r="I324" s="24" t="s">
        <v>63</v>
      </c>
      <c r="J324" s="132" t="str">
        <f t="shared" si="35"/>
        <v>non évalué</v>
      </c>
      <c r="K324" s="29">
        <f t="shared" si="36"/>
        <v>0</v>
      </c>
      <c r="L324" s="13">
        <f t="shared" si="37"/>
        <v>0</v>
      </c>
      <c r="M324" s="13">
        <f t="shared" si="38"/>
        <v>0</v>
      </c>
      <c r="N324" s="13">
        <f t="shared" si="39"/>
        <v>0</v>
      </c>
      <c r="O324" s="13">
        <f t="shared" si="40"/>
        <v>0</v>
      </c>
      <c r="P324" s="13">
        <f t="shared" si="41"/>
        <v>0</v>
      </c>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row>
    <row r="325" spans="1:58" ht="24" x14ac:dyDescent="0.35">
      <c r="A325" s="39" t="s">
        <v>9</v>
      </c>
      <c r="B325" s="24" t="s">
        <v>18</v>
      </c>
      <c r="C325" s="24" t="s">
        <v>490</v>
      </c>
      <c r="D325" s="25" t="s">
        <v>489</v>
      </c>
      <c r="E325" s="24" t="s">
        <v>24</v>
      </c>
      <c r="F325" s="24" t="s">
        <v>38</v>
      </c>
      <c r="G325" s="32" t="s">
        <v>527</v>
      </c>
      <c r="H325" s="24" t="s">
        <v>58</v>
      </c>
      <c r="I325" s="24" t="s">
        <v>63</v>
      </c>
      <c r="J325" s="132" t="str">
        <f t="shared" si="35"/>
        <v>non évalué</v>
      </c>
      <c r="K325" s="29">
        <f t="shared" si="36"/>
        <v>0</v>
      </c>
      <c r="L325" s="13">
        <f t="shared" si="37"/>
        <v>0</v>
      </c>
      <c r="M325" s="13">
        <f t="shared" si="38"/>
        <v>0</v>
      </c>
      <c r="N325" s="13">
        <f t="shared" si="39"/>
        <v>0</v>
      </c>
      <c r="O325" s="13">
        <f t="shared" si="40"/>
        <v>0</v>
      </c>
      <c r="P325" s="13">
        <f t="shared" si="41"/>
        <v>0</v>
      </c>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row>
    <row r="326" spans="1:58" ht="48" x14ac:dyDescent="0.35">
      <c r="A326" s="52" t="s">
        <v>9</v>
      </c>
      <c r="B326" s="53" t="s">
        <v>18</v>
      </c>
      <c r="C326" s="53" t="s">
        <v>529</v>
      </c>
      <c r="D326" s="54" t="s">
        <v>528</v>
      </c>
      <c r="E326" s="53" t="s">
        <v>24</v>
      </c>
      <c r="F326" s="65" t="s">
        <v>37</v>
      </c>
      <c r="G326" s="54" t="s">
        <v>544</v>
      </c>
      <c r="H326" s="53" t="s">
        <v>47</v>
      </c>
      <c r="I326" s="53" t="s">
        <v>63</v>
      </c>
      <c r="J326" s="129" t="str">
        <f t="shared" si="35"/>
        <v>non évalué</v>
      </c>
      <c r="K326" s="29">
        <f t="shared" si="36"/>
        <v>0</v>
      </c>
      <c r="L326" s="13">
        <f t="shared" si="37"/>
        <v>0</v>
      </c>
      <c r="M326" s="13">
        <f t="shared" si="38"/>
        <v>0</v>
      </c>
      <c r="N326" s="13">
        <f t="shared" si="39"/>
        <v>0</v>
      </c>
      <c r="O326" s="13">
        <f t="shared" si="40"/>
        <v>0</v>
      </c>
      <c r="P326" s="13">
        <f t="shared" si="41"/>
        <v>0</v>
      </c>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row>
    <row r="327" spans="1:58" ht="48" x14ac:dyDescent="0.35">
      <c r="A327" s="52" t="s">
        <v>9</v>
      </c>
      <c r="B327" s="53" t="s">
        <v>18</v>
      </c>
      <c r="C327" s="53" t="s">
        <v>529</v>
      </c>
      <c r="D327" s="54" t="s">
        <v>528</v>
      </c>
      <c r="E327" s="53" t="s">
        <v>24</v>
      </c>
      <c r="F327" s="65" t="s">
        <v>37</v>
      </c>
      <c r="G327" s="54" t="s">
        <v>545</v>
      </c>
      <c r="H327" s="53" t="s">
        <v>47</v>
      </c>
      <c r="I327" s="53" t="s">
        <v>63</v>
      </c>
      <c r="J327" s="129" t="str">
        <f t="shared" si="35"/>
        <v>non évalué</v>
      </c>
      <c r="K327" s="29">
        <f t="shared" si="36"/>
        <v>0</v>
      </c>
      <c r="L327" s="13">
        <f t="shared" si="37"/>
        <v>0</v>
      </c>
      <c r="M327" s="13">
        <f t="shared" si="38"/>
        <v>0</v>
      </c>
      <c r="N327" s="13">
        <f t="shared" si="39"/>
        <v>0</v>
      </c>
      <c r="O327" s="13">
        <f t="shared" si="40"/>
        <v>0</v>
      </c>
      <c r="P327" s="13">
        <f t="shared" si="41"/>
        <v>0</v>
      </c>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row>
    <row r="328" spans="1:58" ht="48" x14ac:dyDescent="0.35">
      <c r="A328" s="52" t="s">
        <v>9</v>
      </c>
      <c r="B328" s="53" t="s">
        <v>18</v>
      </c>
      <c r="C328" s="53" t="s">
        <v>529</v>
      </c>
      <c r="D328" s="54" t="s">
        <v>528</v>
      </c>
      <c r="E328" s="53" t="s">
        <v>24</v>
      </c>
      <c r="F328" s="65" t="s">
        <v>37</v>
      </c>
      <c r="G328" s="54" t="s">
        <v>546</v>
      </c>
      <c r="H328" s="53" t="s">
        <v>47</v>
      </c>
      <c r="I328" s="53" t="s">
        <v>63</v>
      </c>
      <c r="J328" s="129" t="str">
        <f t="shared" si="35"/>
        <v>non évalué</v>
      </c>
      <c r="K328" s="29">
        <f t="shared" si="36"/>
        <v>0</v>
      </c>
      <c r="L328" s="13">
        <f t="shared" si="37"/>
        <v>0</v>
      </c>
      <c r="M328" s="13">
        <f t="shared" si="38"/>
        <v>0</v>
      </c>
      <c r="N328" s="13">
        <f t="shared" si="39"/>
        <v>0</v>
      </c>
      <c r="O328" s="13">
        <f t="shared" si="40"/>
        <v>0</v>
      </c>
      <c r="P328" s="13">
        <f t="shared" si="41"/>
        <v>0</v>
      </c>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row>
    <row r="329" spans="1:58" ht="48" x14ac:dyDescent="0.35">
      <c r="A329" s="52" t="s">
        <v>9</v>
      </c>
      <c r="B329" s="53" t="s">
        <v>18</v>
      </c>
      <c r="C329" s="53" t="s">
        <v>529</v>
      </c>
      <c r="D329" s="54" t="s">
        <v>528</v>
      </c>
      <c r="E329" s="53" t="s">
        <v>24</v>
      </c>
      <c r="F329" s="65" t="s">
        <v>37</v>
      </c>
      <c r="G329" s="54" t="s">
        <v>547</v>
      </c>
      <c r="H329" s="53" t="s">
        <v>47</v>
      </c>
      <c r="I329" s="53" t="s">
        <v>63</v>
      </c>
      <c r="J329" s="129" t="str">
        <f t="shared" si="35"/>
        <v>non évalué</v>
      </c>
      <c r="K329" s="29">
        <f t="shared" si="36"/>
        <v>0</v>
      </c>
      <c r="L329" s="13">
        <f t="shared" si="37"/>
        <v>0</v>
      </c>
      <c r="M329" s="13">
        <f t="shared" si="38"/>
        <v>0</v>
      </c>
      <c r="N329" s="13">
        <f t="shared" si="39"/>
        <v>0</v>
      </c>
      <c r="O329" s="13">
        <f t="shared" si="40"/>
        <v>0</v>
      </c>
      <c r="P329" s="13">
        <f t="shared" si="41"/>
        <v>0</v>
      </c>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row>
    <row r="330" spans="1:58" ht="24" x14ac:dyDescent="0.35">
      <c r="A330" s="55" t="s">
        <v>9</v>
      </c>
      <c r="B330" s="56" t="s">
        <v>18</v>
      </c>
      <c r="C330" s="56" t="s">
        <v>531</v>
      </c>
      <c r="D330" s="57" t="s">
        <v>530</v>
      </c>
      <c r="E330" s="56" t="s">
        <v>27</v>
      </c>
      <c r="F330" s="65" t="s">
        <v>37</v>
      </c>
      <c r="G330" s="57" t="s">
        <v>548</v>
      </c>
      <c r="H330" s="56" t="s">
        <v>58</v>
      </c>
      <c r="I330" s="56" t="s">
        <v>63</v>
      </c>
      <c r="J330" s="132" t="str">
        <f t="shared" si="35"/>
        <v>non évalué</v>
      </c>
      <c r="K330" s="29">
        <f>COUNTIF(R330:BF330,"OUI")</f>
        <v>0</v>
      </c>
      <c r="L330" s="13">
        <f>COUNTIF(R330:BF330,"NON")</f>
        <v>0</v>
      </c>
      <c r="M330" s="13">
        <f>COUNTIF(R330:BF330,"NA")</f>
        <v>0</v>
      </c>
      <c r="N330" s="13">
        <f>COUNTIF(R330:BF330,"RI")</f>
        <v>0</v>
      </c>
      <c r="O330" s="13">
        <f>P330-N330-M330</f>
        <v>0</v>
      </c>
      <c r="P330" s="13">
        <f>COUNTA(R330:BF330)</f>
        <v>0</v>
      </c>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row>
    <row r="331" spans="1:58" ht="24" x14ac:dyDescent="0.35">
      <c r="A331" s="55" t="s">
        <v>9</v>
      </c>
      <c r="B331" s="56" t="s">
        <v>18</v>
      </c>
      <c r="C331" s="56" t="s">
        <v>531</v>
      </c>
      <c r="D331" s="57" t="s">
        <v>530</v>
      </c>
      <c r="E331" s="56" t="s">
        <v>27</v>
      </c>
      <c r="F331" s="65" t="s">
        <v>37</v>
      </c>
      <c r="G331" s="57" t="s">
        <v>549</v>
      </c>
      <c r="H331" s="56" t="s">
        <v>58</v>
      </c>
      <c r="I331" s="56" t="s">
        <v>63</v>
      </c>
      <c r="J331" s="132" t="str">
        <f t="shared" si="35"/>
        <v>non évalué</v>
      </c>
      <c r="K331" s="29">
        <f t="shared" ref="K331:K394" si="42">COUNTIF(R331:BF331,"OUI")</f>
        <v>0</v>
      </c>
      <c r="L331" s="13">
        <f t="shared" ref="L331:L394" si="43">COUNTIF(R331:BF331,"NON")</f>
        <v>0</v>
      </c>
      <c r="M331" s="13">
        <f t="shared" ref="M331:M394" si="44">COUNTIF(R331:BF331,"NA")</f>
        <v>0</v>
      </c>
      <c r="N331" s="13">
        <f t="shared" ref="N331:N394" si="45">COUNTIF(R331:BF331,"RI")</f>
        <v>0</v>
      </c>
      <c r="O331" s="13">
        <f t="shared" ref="O331:O394" si="46">P331-N331-M331</f>
        <v>0</v>
      </c>
      <c r="P331" s="13">
        <f t="shared" ref="P331:P394" si="47">COUNTA(R331:BF331)</f>
        <v>0</v>
      </c>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row>
    <row r="332" spans="1:58" ht="24" x14ac:dyDescent="0.35">
      <c r="A332" s="55" t="s">
        <v>9</v>
      </c>
      <c r="B332" s="56" t="s">
        <v>18</v>
      </c>
      <c r="C332" s="56" t="s">
        <v>531</v>
      </c>
      <c r="D332" s="57" t="s">
        <v>530</v>
      </c>
      <c r="E332" s="56" t="s">
        <v>27</v>
      </c>
      <c r="F332" s="65" t="s">
        <v>37</v>
      </c>
      <c r="G332" s="57" t="s">
        <v>550</v>
      </c>
      <c r="H332" s="56" t="s">
        <v>58</v>
      </c>
      <c r="I332" s="56" t="s">
        <v>63</v>
      </c>
      <c r="J332" s="132" t="str">
        <f t="shared" si="35"/>
        <v>non évalué</v>
      </c>
      <c r="K332" s="29">
        <f t="shared" si="42"/>
        <v>0</v>
      </c>
      <c r="L332" s="13">
        <f t="shared" si="43"/>
        <v>0</v>
      </c>
      <c r="M332" s="13">
        <f t="shared" si="44"/>
        <v>0</v>
      </c>
      <c r="N332" s="13">
        <f t="shared" si="45"/>
        <v>0</v>
      </c>
      <c r="O332" s="13">
        <f t="shared" si="46"/>
        <v>0</v>
      </c>
      <c r="P332" s="13">
        <f t="shared" si="47"/>
        <v>0</v>
      </c>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row>
    <row r="333" spans="1:58" ht="24" x14ac:dyDescent="0.35">
      <c r="A333" s="55" t="s">
        <v>9</v>
      </c>
      <c r="B333" s="56" t="s">
        <v>18</v>
      </c>
      <c r="C333" s="56" t="s">
        <v>531</v>
      </c>
      <c r="D333" s="57" t="s">
        <v>530</v>
      </c>
      <c r="E333" s="56" t="s">
        <v>27</v>
      </c>
      <c r="F333" s="65" t="s">
        <v>37</v>
      </c>
      <c r="G333" s="57" t="s">
        <v>551</v>
      </c>
      <c r="H333" s="56" t="s">
        <v>58</v>
      </c>
      <c r="I333" s="56" t="s">
        <v>63</v>
      </c>
      <c r="J333" s="132" t="str">
        <f t="shared" si="35"/>
        <v>non évalué</v>
      </c>
      <c r="K333" s="29">
        <f t="shared" si="42"/>
        <v>0</v>
      </c>
      <c r="L333" s="13">
        <f t="shared" si="43"/>
        <v>0</v>
      </c>
      <c r="M333" s="13">
        <f t="shared" si="44"/>
        <v>0</v>
      </c>
      <c r="N333" s="13">
        <f t="shared" si="45"/>
        <v>0</v>
      </c>
      <c r="O333" s="13">
        <f t="shared" si="46"/>
        <v>0</v>
      </c>
      <c r="P333" s="13">
        <f t="shared" si="47"/>
        <v>0</v>
      </c>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row>
    <row r="334" spans="1:58" ht="24" x14ac:dyDescent="0.35">
      <c r="A334" s="55" t="s">
        <v>9</v>
      </c>
      <c r="B334" s="56" t="s">
        <v>18</v>
      </c>
      <c r="C334" s="56" t="s">
        <v>531</v>
      </c>
      <c r="D334" s="57" t="s">
        <v>530</v>
      </c>
      <c r="E334" s="56" t="s">
        <v>27</v>
      </c>
      <c r="F334" s="65" t="s">
        <v>37</v>
      </c>
      <c r="G334" s="57" t="s">
        <v>552</v>
      </c>
      <c r="H334" s="56" t="s">
        <v>58</v>
      </c>
      <c r="I334" s="56" t="s">
        <v>63</v>
      </c>
      <c r="J334" s="132" t="str">
        <f t="shared" si="35"/>
        <v>non évalué</v>
      </c>
      <c r="K334" s="29">
        <f t="shared" si="42"/>
        <v>0</v>
      </c>
      <c r="L334" s="13">
        <f t="shared" si="43"/>
        <v>0</v>
      </c>
      <c r="M334" s="13">
        <f t="shared" si="44"/>
        <v>0</v>
      </c>
      <c r="N334" s="13">
        <f t="shared" si="45"/>
        <v>0</v>
      </c>
      <c r="O334" s="13">
        <f t="shared" si="46"/>
        <v>0</v>
      </c>
      <c r="P334" s="13">
        <f t="shared" si="47"/>
        <v>0</v>
      </c>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row>
    <row r="335" spans="1:58" ht="24" x14ac:dyDescent="0.35">
      <c r="A335" s="52" t="s">
        <v>9</v>
      </c>
      <c r="B335" s="53" t="s">
        <v>18</v>
      </c>
      <c r="C335" s="53" t="s">
        <v>533</v>
      </c>
      <c r="D335" s="54" t="s">
        <v>532</v>
      </c>
      <c r="E335" s="53" t="s">
        <v>27</v>
      </c>
      <c r="F335" s="65" t="s">
        <v>37</v>
      </c>
      <c r="G335" s="54" t="s">
        <v>553</v>
      </c>
      <c r="H335" s="53" t="s">
        <v>58</v>
      </c>
      <c r="I335" s="53" t="s">
        <v>63</v>
      </c>
      <c r="J335" s="129" t="str">
        <f t="shared" si="35"/>
        <v>non évalué</v>
      </c>
      <c r="K335" s="29">
        <f t="shared" si="42"/>
        <v>0</v>
      </c>
      <c r="L335" s="13">
        <f t="shared" si="43"/>
        <v>0</v>
      </c>
      <c r="M335" s="13">
        <f t="shared" si="44"/>
        <v>0</v>
      </c>
      <c r="N335" s="13">
        <f t="shared" si="45"/>
        <v>0</v>
      </c>
      <c r="O335" s="13">
        <f t="shared" si="46"/>
        <v>0</v>
      </c>
      <c r="P335" s="13">
        <f t="shared" si="47"/>
        <v>0</v>
      </c>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row>
    <row r="336" spans="1:58" ht="24" x14ac:dyDescent="0.35">
      <c r="A336" s="52" t="s">
        <v>9</v>
      </c>
      <c r="B336" s="53" t="s">
        <v>18</v>
      </c>
      <c r="C336" s="53" t="s">
        <v>533</v>
      </c>
      <c r="D336" s="54" t="s">
        <v>532</v>
      </c>
      <c r="E336" s="53" t="s">
        <v>27</v>
      </c>
      <c r="F336" s="65" t="s">
        <v>37</v>
      </c>
      <c r="G336" s="54" t="s">
        <v>554</v>
      </c>
      <c r="H336" s="53" t="s">
        <v>58</v>
      </c>
      <c r="I336" s="53" t="s">
        <v>63</v>
      </c>
      <c r="J336" s="129" t="str">
        <f t="shared" si="35"/>
        <v>non évalué</v>
      </c>
      <c r="K336" s="29">
        <f t="shared" si="42"/>
        <v>0</v>
      </c>
      <c r="L336" s="13">
        <f t="shared" si="43"/>
        <v>0</v>
      </c>
      <c r="M336" s="13">
        <f t="shared" si="44"/>
        <v>0</v>
      </c>
      <c r="N336" s="13">
        <f t="shared" si="45"/>
        <v>0</v>
      </c>
      <c r="O336" s="13">
        <f t="shared" si="46"/>
        <v>0</v>
      </c>
      <c r="P336" s="13">
        <f t="shared" si="47"/>
        <v>0</v>
      </c>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row>
    <row r="337" spans="1:58" ht="24" x14ac:dyDescent="0.35">
      <c r="A337" s="52" t="s">
        <v>9</v>
      </c>
      <c r="B337" s="53" t="s">
        <v>18</v>
      </c>
      <c r="C337" s="53" t="s">
        <v>533</v>
      </c>
      <c r="D337" s="54" t="s">
        <v>532</v>
      </c>
      <c r="E337" s="53" t="s">
        <v>27</v>
      </c>
      <c r="F337" s="65" t="s">
        <v>37</v>
      </c>
      <c r="G337" s="54" t="s">
        <v>555</v>
      </c>
      <c r="H337" s="53" t="s">
        <v>58</v>
      </c>
      <c r="I337" s="53" t="s">
        <v>63</v>
      </c>
      <c r="J337" s="129" t="str">
        <f t="shared" si="35"/>
        <v>non évalué</v>
      </c>
      <c r="K337" s="29">
        <f t="shared" si="42"/>
        <v>0</v>
      </c>
      <c r="L337" s="13">
        <f t="shared" si="43"/>
        <v>0</v>
      </c>
      <c r="M337" s="13">
        <f t="shared" si="44"/>
        <v>0</v>
      </c>
      <c r="N337" s="13">
        <f t="shared" si="45"/>
        <v>0</v>
      </c>
      <c r="O337" s="13">
        <f t="shared" si="46"/>
        <v>0</v>
      </c>
      <c r="P337" s="13">
        <f t="shared" si="47"/>
        <v>0</v>
      </c>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row>
    <row r="338" spans="1:58" ht="24" x14ac:dyDescent="0.35">
      <c r="A338" s="52" t="s">
        <v>9</v>
      </c>
      <c r="B338" s="53" t="s">
        <v>18</v>
      </c>
      <c r="C338" s="53" t="s">
        <v>533</v>
      </c>
      <c r="D338" s="54" t="s">
        <v>532</v>
      </c>
      <c r="E338" s="53" t="s">
        <v>27</v>
      </c>
      <c r="F338" s="65" t="s">
        <v>37</v>
      </c>
      <c r="G338" s="54" t="s">
        <v>556</v>
      </c>
      <c r="H338" s="53" t="s">
        <v>58</v>
      </c>
      <c r="I338" s="53" t="s">
        <v>63</v>
      </c>
      <c r="J338" s="129" t="str">
        <f t="shared" si="35"/>
        <v>non évalué</v>
      </c>
      <c r="K338" s="29">
        <f t="shared" si="42"/>
        <v>0</v>
      </c>
      <c r="L338" s="13">
        <f t="shared" si="43"/>
        <v>0</v>
      </c>
      <c r="M338" s="13">
        <f t="shared" si="44"/>
        <v>0</v>
      </c>
      <c r="N338" s="13">
        <f t="shared" si="45"/>
        <v>0</v>
      </c>
      <c r="O338" s="13">
        <f t="shared" si="46"/>
        <v>0</v>
      </c>
      <c r="P338" s="13">
        <f t="shared" si="47"/>
        <v>0</v>
      </c>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row>
    <row r="339" spans="1:58" ht="24" x14ac:dyDescent="0.35">
      <c r="A339" s="52" t="s">
        <v>9</v>
      </c>
      <c r="B339" s="53" t="s">
        <v>18</v>
      </c>
      <c r="C339" s="53" t="s">
        <v>533</v>
      </c>
      <c r="D339" s="54" t="s">
        <v>532</v>
      </c>
      <c r="E339" s="53" t="s">
        <v>27</v>
      </c>
      <c r="F339" s="65" t="s">
        <v>37</v>
      </c>
      <c r="G339" s="54" t="s">
        <v>557</v>
      </c>
      <c r="H339" s="53" t="s">
        <v>58</v>
      </c>
      <c r="I339" s="53" t="s">
        <v>63</v>
      </c>
      <c r="J339" s="129" t="str">
        <f t="shared" si="35"/>
        <v>non évalué</v>
      </c>
      <c r="K339" s="29">
        <f t="shared" si="42"/>
        <v>0</v>
      </c>
      <c r="L339" s="13">
        <f t="shared" si="43"/>
        <v>0</v>
      </c>
      <c r="M339" s="13">
        <f t="shared" si="44"/>
        <v>0</v>
      </c>
      <c r="N339" s="13">
        <f t="shared" si="45"/>
        <v>0</v>
      </c>
      <c r="O339" s="13">
        <f t="shared" si="46"/>
        <v>0</v>
      </c>
      <c r="P339" s="13">
        <f t="shared" si="47"/>
        <v>0</v>
      </c>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row>
    <row r="340" spans="1:58" ht="36" x14ac:dyDescent="0.35">
      <c r="A340" s="52" t="s">
        <v>9</v>
      </c>
      <c r="B340" s="53" t="s">
        <v>18</v>
      </c>
      <c r="C340" s="53" t="s">
        <v>533</v>
      </c>
      <c r="D340" s="54" t="s">
        <v>532</v>
      </c>
      <c r="E340" s="53" t="s">
        <v>27</v>
      </c>
      <c r="F340" s="65" t="s">
        <v>37</v>
      </c>
      <c r="G340" s="54" t="s">
        <v>558</v>
      </c>
      <c r="H340" s="53" t="s">
        <v>58</v>
      </c>
      <c r="I340" s="53" t="s">
        <v>63</v>
      </c>
      <c r="J340" s="129" t="str">
        <f t="shared" si="35"/>
        <v>non évalué</v>
      </c>
      <c r="K340" s="29">
        <f t="shared" si="42"/>
        <v>0</v>
      </c>
      <c r="L340" s="13">
        <f t="shared" si="43"/>
        <v>0</v>
      </c>
      <c r="M340" s="13">
        <f t="shared" si="44"/>
        <v>0</v>
      </c>
      <c r="N340" s="13">
        <f t="shared" si="45"/>
        <v>0</v>
      </c>
      <c r="O340" s="13">
        <f t="shared" si="46"/>
        <v>0</v>
      </c>
      <c r="P340" s="13">
        <f t="shared" si="47"/>
        <v>0</v>
      </c>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row>
    <row r="341" spans="1:58" ht="36" x14ac:dyDescent="0.35">
      <c r="A341" s="39" t="s">
        <v>9</v>
      </c>
      <c r="B341" s="24" t="s">
        <v>18</v>
      </c>
      <c r="C341" s="24" t="s">
        <v>535</v>
      </c>
      <c r="D341" s="25" t="s">
        <v>534</v>
      </c>
      <c r="E341" s="24" t="s">
        <v>31</v>
      </c>
      <c r="F341" s="24" t="s">
        <v>38</v>
      </c>
      <c r="G341" s="32" t="s">
        <v>559</v>
      </c>
      <c r="H341" s="24" t="s">
        <v>58</v>
      </c>
      <c r="I341" s="24" t="s">
        <v>63</v>
      </c>
      <c r="J341" s="132" t="str">
        <f t="shared" si="35"/>
        <v>non évalué</v>
      </c>
      <c r="K341" s="29">
        <f t="shared" si="42"/>
        <v>0</v>
      </c>
      <c r="L341" s="13">
        <f t="shared" si="43"/>
        <v>0</v>
      </c>
      <c r="M341" s="13">
        <f t="shared" si="44"/>
        <v>0</v>
      </c>
      <c r="N341" s="13">
        <f t="shared" si="45"/>
        <v>0</v>
      </c>
      <c r="O341" s="13">
        <f t="shared" si="46"/>
        <v>0</v>
      </c>
      <c r="P341" s="13">
        <f t="shared" si="47"/>
        <v>0</v>
      </c>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row>
    <row r="342" spans="1:58" ht="36" x14ac:dyDescent="0.35">
      <c r="A342" s="39" t="s">
        <v>9</v>
      </c>
      <c r="B342" s="24" t="s">
        <v>18</v>
      </c>
      <c r="C342" s="24" t="s">
        <v>535</v>
      </c>
      <c r="D342" s="25" t="s">
        <v>534</v>
      </c>
      <c r="E342" s="24" t="s">
        <v>31</v>
      </c>
      <c r="F342" s="24" t="s">
        <v>38</v>
      </c>
      <c r="G342" s="32" t="s">
        <v>560</v>
      </c>
      <c r="H342" s="24" t="s">
        <v>58</v>
      </c>
      <c r="I342" s="24" t="s">
        <v>63</v>
      </c>
      <c r="J342" s="132" t="str">
        <f t="shared" si="35"/>
        <v>non évalué</v>
      </c>
      <c r="K342" s="29">
        <f t="shared" si="42"/>
        <v>0</v>
      </c>
      <c r="L342" s="13">
        <f t="shared" si="43"/>
        <v>0</v>
      </c>
      <c r="M342" s="13">
        <f t="shared" si="44"/>
        <v>0</v>
      </c>
      <c r="N342" s="13">
        <f t="shared" si="45"/>
        <v>0</v>
      </c>
      <c r="O342" s="13">
        <f t="shared" si="46"/>
        <v>0</v>
      </c>
      <c r="P342" s="13">
        <f t="shared" si="47"/>
        <v>0</v>
      </c>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row>
    <row r="343" spans="1:58" ht="24" x14ac:dyDescent="0.35">
      <c r="A343" s="39" t="s">
        <v>9</v>
      </c>
      <c r="B343" s="24" t="s">
        <v>18</v>
      </c>
      <c r="C343" s="24" t="s">
        <v>535</v>
      </c>
      <c r="D343" s="25" t="s">
        <v>534</v>
      </c>
      <c r="E343" s="24" t="s">
        <v>31</v>
      </c>
      <c r="F343" s="24" t="s">
        <v>38</v>
      </c>
      <c r="G343" s="32" t="s">
        <v>561</v>
      </c>
      <c r="H343" s="24" t="s">
        <v>58</v>
      </c>
      <c r="I343" s="24" t="s">
        <v>63</v>
      </c>
      <c r="J343" s="132" t="str">
        <f t="shared" si="35"/>
        <v>non évalué</v>
      </c>
      <c r="K343" s="29">
        <f t="shared" si="42"/>
        <v>0</v>
      </c>
      <c r="L343" s="13">
        <f t="shared" si="43"/>
        <v>0</v>
      </c>
      <c r="M343" s="13">
        <f t="shared" si="44"/>
        <v>0</v>
      </c>
      <c r="N343" s="13">
        <f t="shared" si="45"/>
        <v>0</v>
      </c>
      <c r="O343" s="13">
        <f t="shared" si="46"/>
        <v>0</v>
      </c>
      <c r="P343" s="13">
        <f t="shared" si="47"/>
        <v>0</v>
      </c>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row>
    <row r="344" spans="1:58" ht="36" x14ac:dyDescent="0.35">
      <c r="A344" s="39" t="s">
        <v>9</v>
      </c>
      <c r="B344" s="24" t="s">
        <v>18</v>
      </c>
      <c r="C344" s="24" t="s">
        <v>535</v>
      </c>
      <c r="D344" s="25" t="s">
        <v>534</v>
      </c>
      <c r="E344" s="24" t="s">
        <v>31</v>
      </c>
      <c r="F344" s="24" t="s">
        <v>38</v>
      </c>
      <c r="G344" s="32" t="s">
        <v>562</v>
      </c>
      <c r="H344" s="24" t="s">
        <v>58</v>
      </c>
      <c r="I344" s="24" t="s">
        <v>63</v>
      </c>
      <c r="J344" s="132" t="str">
        <f t="shared" si="35"/>
        <v>non évalué</v>
      </c>
      <c r="K344" s="29">
        <f t="shared" si="42"/>
        <v>0</v>
      </c>
      <c r="L344" s="13">
        <f t="shared" si="43"/>
        <v>0</v>
      </c>
      <c r="M344" s="13">
        <f t="shared" si="44"/>
        <v>0</v>
      </c>
      <c r="N344" s="13">
        <f t="shared" si="45"/>
        <v>0</v>
      </c>
      <c r="O344" s="13">
        <f t="shared" si="46"/>
        <v>0</v>
      </c>
      <c r="P344" s="13">
        <f t="shared" si="47"/>
        <v>0</v>
      </c>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row>
    <row r="345" spans="1:58" ht="48" x14ac:dyDescent="0.35">
      <c r="A345" s="31" t="s">
        <v>9</v>
      </c>
      <c r="B345" s="4" t="s">
        <v>18</v>
      </c>
      <c r="C345" s="4" t="s">
        <v>537</v>
      </c>
      <c r="D345" s="5" t="s">
        <v>536</v>
      </c>
      <c r="E345" s="4" t="s">
        <v>31</v>
      </c>
      <c r="F345" s="4" t="s">
        <v>38</v>
      </c>
      <c r="G345" s="6" t="s">
        <v>563</v>
      </c>
      <c r="H345" s="4" t="s">
        <v>58</v>
      </c>
      <c r="I345" s="4" t="s">
        <v>63</v>
      </c>
      <c r="J345" s="129" t="str">
        <f t="shared" si="35"/>
        <v>non évalué</v>
      </c>
      <c r="K345" s="29">
        <f t="shared" si="42"/>
        <v>0</v>
      </c>
      <c r="L345" s="13">
        <f t="shared" si="43"/>
        <v>0</v>
      </c>
      <c r="M345" s="13">
        <f t="shared" si="44"/>
        <v>0</v>
      </c>
      <c r="N345" s="13">
        <f t="shared" si="45"/>
        <v>0</v>
      </c>
      <c r="O345" s="13">
        <f t="shared" si="46"/>
        <v>0</v>
      </c>
      <c r="P345" s="13">
        <f t="shared" si="47"/>
        <v>0</v>
      </c>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row>
    <row r="346" spans="1:58" ht="48" x14ac:dyDescent="0.35">
      <c r="A346" s="31" t="s">
        <v>9</v>
      </c>
      <c r="B346" s="4" t="s">
        <v>18</v>
      </c>
      <c r="C346" s="4" t="s">
        <v>537</v>
      </c>
      <c r="D346" s="5" t="s">
        <v>536</v>
      </c>
      <c r="E346" s="4" t="s">
        <v>31</v>
      </c>
      <c r="F346" s="4" t="s">
        <v>38</v>
      </c>
      <c r="G346" s="6" t="s">
        <v>564</v>
      </c>
      <c r="H346" s="4" t="s">
        <v>58</v>
      </c>
      <c r="I346" s="4" t="s">
        <v>63</v>
      </c>
      <c r="J346" s="129" t="str">
        <f t="shared" si="35"/>
        <v>non évalué</v>
      </c>
      <c r="K346" s="29">
        <f t="shared" si="42"/>
        <v>0</v>
      </c>
      <c r="L346" s="13">
        <f t="shared" si="43"/>
        <v>0</v>
      </c>
      <c r="M346" s="13">
        <f t="shared" si="44"/>
        <v>0</v>
      </c>
      <c r="N346" s="13">
        <f t="shared" si="45"/>
        <v>0</v>
      </c>
      <c r="O346" s="13">
        <f t="shared" si="46"/>
        <v>0</v>
      </c>
      <c r="P346" s="13">
        <f t="shared" si="47"/>
        <v>0</v>
      </c>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row>
    <row r="347" spans="1:58" ht="48" x14ac:dyDescent="0.35">
      <c r="A347" s="31" t="s">
        <v>9</v>
      </c>
      <c r="B347" s="4" t="s">
        <v>18</v>
      </c>
      <c r="C347" s="4" t="s">
        <v>537</v>
      </c>
      <c r="D347" s="5" t="s">
        <v>536</v>
      </c>
      <c r="E347" s="4" t="s">
        <v>31</v>
      </c>
      <c r="F347" s="4" t="s">
        <v>38</v>
      </c>
      <c r="G347" s="6" t="s">
        <v>565</v>
      </c>
      <c r="H347" s="4" t="s">
        <v>58</v>
      </c>
      <c r="I347" s="4" t="s">
        <v>63</v>
      </c>
      <c r="J347" s="129" t="str">
        <f t="shared" si="35"/>
        <v>non évalué</v>
      </c>
      <c r="K347" s="29">
        <f t="shared" si="42"/>
        <v>0</v>
      </c>
      <c r="L347" s="13">
        <f t="shared" si="43"/>
        <v>0</v>
      </c>
      <c r="M347" s="13">
        <f t="shared" si="44"/>
        <v>0</v>
      </c>
      <c r="N347" s="13">
        <f t="shared" si="45"/>
        <v>0</v>
      </c>
      <c r="O347" s="13">
        <f t="shared" si="46"/>
        <v>0</v>
      </c>
      <c r="P347" s="13">
        <f t="shared" si="47"/>
        <v>0</v>
      </c>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row>
    <row r="348" spans="1:58" ht="48" x14ac:dyDescent="0.35">
      <c r="A348" s="31" t="s">
        <v>9</v>
      </c>
      <c r="B348" s="4" t="s">
        <v>18</v>
      </c>
      <c r="C348" s="4" t="s">
        <v>537</v>
      </c>
      <c r="D348" s="5" t="s">
        <v>536</v>
      </c>
      <c r="E348" s="4" t="s">
        <v>31</v>
      </c>
      <c r="F348" s="4" t="s">
        <v>38</v>
      </c>
      <c r="G348" s="6" t="s">
        <v>566</v>
      </c>
      <c r="H348" s="4" t="s">
        <v>58</v>
      </c>
      <c r="I348" s="4" t="s">
        <v>63</v>
      </c>
      <c r="J348" s="129" t="str">
        <f t="shared" si="35"/>
        <v>non évalué</v>
      </c>
      <c r="K348" s="29">
        <f t="shared" si="42"/>
        <v>0</v>
      </c>
      <c r="L348" s="13">
        <f t="shared" si="43"/>
        <v>0</v>
      </c>
      <c r="M348" s="13">
        <f t="shared" si="44"/>
        <v>0</v>
      </c>
      <c r="N348" s="13">
        <f t="shared" si="45"/>
        <v>0</v>
      </c>
      <c r="O348" s="13">
        <f t="shared" si="46"/>
        <v>0</v>
      </c>
      <c r="P348" s="13">
        <f t="shared" si="47"/>
        <v>0</v>
      </c>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row>
    <row r="349" spans="1:58" ht="48" x14ac:dyDescent="0.35">
      <c r="A349" s="31" t="s">
        <v>9</v>
      </c>
      <c r="B349" s="4" t="s">
        <v>18</v>
      </c>
      <c r="C349" s="4" t="s">
        <v>537</v>
      </c>
      <c r="D349" s="5" t="s">
        <v>536</v>
      </c>
      <c r="E349" s="4" t="s">
        <v>31</v>
      </c>
      <c r="F349" s="4" t="s">
        <v>38</v>
      </c>
      <c r="G349" s="6" t="s">
        <v>567</v>
      </c>
      <c r="H349" s="4" t="s">
        <v>58</v>
      </c>
      <c r="I349" s="4" t="s">
        <v>63</v>
      </c>
      <c r="J349" s="129" t="str">
        <f t="shared" ref="J349:J409" si="48">IF(O349=0,"non évalué",K349/O349)</f>
        <v>non évalué</v>
      </c>
      <c r="K349" s="29">
        <f t="shared" si="42"/>
        <v>0</v>
      </c>
      <c r="L349" s="13">
        <f t="shared" si="43"/>
        <v>0</v>
      </c>
      <c r="M349" s="13">
        <f t="shared" si="44"/>
        <v>0</v>
      </c>
      <c r="N349" s="13">
        <f t="shared" si="45"/>
        <v>0</v>
      </c>
      <c r="O349" s="13">
        <f t="shared" si="46"/>
        <v>0</v>
      </c>
      <c r="P349" s="13">
        <f t="shared" si="47"/>
        <v>0</v>
      </c>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row>
    <row r="350" spans="1:58" ht="48" x14ac:dyDescent="0.35">
      <c r="A350" s="31" t="s">
        <v>9</v>
      </c>
      <c r="B350" s="4" t="s">
        <v>18</v>
      </c>
      <c r="C350" s="4" t="s">
        <v>537</v>
      </c>
      <c r="D350" s="5" t="s">
        <v>536</v>
      </c>
      <c r="E350" s="4" t="s">
        <v>31</v>
      </c>
      <c r="F350" s="4" t="s">
        <v>38</v>
      </c>
      <c r="G350" s="6" t="s">
        <v>568</v>
      </c>
      <c r="H350" s="4" t="s">
        <v>58</v>
      </c>
      <c r="I350" s="4" t="s">
        <v>63</v>
      </c>
      <c r="J350" s="129" t="str">
        <f t="shared" si="48"/>
        <v>non évalué</v>
      </c>
      <c r="K350" s="29">
        <f t="shared" si="42"/>
        <v>0</v>
      </c>
      <c r="L350" s="13">
        <f t="shared" si="43"/>
        <v>0</v>
      </c>
      <c r="M350" s="13">
        <f t="shared" si="44"/>
        <v>0</v>
      </c>
      <c r="N350" s="13">
        <f t="shared" si="45"/>
        <v>0</v>
      </c>
      <c r="O350" s="13">
        <f t="shared" si="46"/>
        <v>0</v>
      </c>
      <c r="P350" s="13">
        <f t="shared" si="47"/>
        <v>0</v>
      </c>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row>
    <row r="351" spans="1:58" ht="48" x14ac:dyDescent="0.35">
      <c r="A351" s="55" t="s">
        <v>9</v>
      </c>
      <c r="B351" s="56" t="s">
        <v>18</v>
      </c>
      <c r="C351" s="56" t="s">
        <v>539</v>
      </c>
      <c r="D351" s="57" t="s">
        <v>538</v>
      </c>
      <c r="E351" s="56" t="s">
        <v>30</v>
      </c>
      <c r="F351" s="65" t="s">
        <v>37</v>
      </c>
      <c r="G351" s="57" t="s">
        <v>569</v>
      </c>
      <c r="H351" s="56" t="s">
        <v>43</v>
      </c>
      <c r="I351" s="56" t="s">
        <v>63</v>
      </c>
      <c r="J351" s="132" t="str">
        <f t="shared" si="48"/>
        <v>non évalué</v>
      </c>
      <c r="K351" s="29">
        <f t="shared" si="42"/>
        <v>0</v>
      </c>
      <c r="L351" s="13">
        <f t="shared" si="43"/>
        <v>0</v>
      </c>
      <c r="M351" s="13">
        <f t="shared" si="44"/>
        <v>0</v>
      </c>
      <c r="N351" s="13">
        <f t="shared" si="45"/>
        <v>0</v>
      </c>
      <c r="O351" s="13">
        <f t="shared" si="46"/>
        <v>0</v>
      </c>
      <c r="P351" s="13">
        <f t="shared" si="47"/>
        <v>0</v>
      </c>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row>
    <row r="352" spans="1:58" ht="36" x14ac:dyDescent="0.35">
      <c r="A352" s="55" t="s">
        <v>9</v>
      </c>
      <c r="B352" s="56" t="s">
        <v>18</v>
      </c>
      <c r="C352" s="56" t="s">
        <v>539</v>
      </c>
      <c r="D352" s="57" t="s">
        <v>538</v>
      </c>
      <c r="E352" s="56" t="s">
        <v>30</v>
      </c>
      <c r="F352" s="65" t="s">
        <v>37</v>
      </c>
      <c r="G352" s="57" t="s">
        <v>570</v>
      </c>
      <c r="H352" s="56" t="s">
        <v>43</v>
      </c>
      <c r="I352" s="56" t="s">
        <v>63</v>
      </c>
      <c r="J352" s="132" t="str">
        <f t="shared" si="48"/>
        <v>non évalué</v>
      </c>
      <c r="K352" s="29">
        <f t="shared" si="42"/>
        <v>0</v>
      </c>
      <c r="L352" s="13">
        <f t="shared" si="43"/>
        <v>0</v>
      </c>
      <c r="M352" s="13">
        <f t="shared" si="44"/>
        <v>0</v>
      </c>
      <c r="N352" s="13">
        <f t="shared" si="45"/>
        <v>0</v>
      </c>
      <c r="O352" s="13">
        <f t="shared" si="46"/>
        <v>0</v>
      </c>
      <c r="P352" s="13">
        <f t="shared" si="47"/>
        <v>0</v>
      </c>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row>
    <row r="353" spans="1:58" ht="36" x14ac:dyDescent="0.35">
      <c r="A353" s="55" t="s">
        <v>9</v>
      </c>
      <c r="B353" s="56" t="s">
        <v>18</v>
      </c>
      <c r="C353" s="56" t="s">
        <v>539</v>
      </c>
      <c r="D353" s="57" t="s">
        <v>538</v>
      </c>
      <c r="E353" s="56" t="s">
        <v>30</v>
      </c>
      <c r="F353" s="65" t="s">
        <v>37</v>
      </c>
      <c r="G353" s="57" t="s">
        <v>571</v>
      </c>
      <c r="H353" s="56" t="s">
        <v>43</v>
      </c>
      <c r="I353" s="56" t="s">
        <v>63</v>
      </c>
      <c r="J353" s="132" t="str">
        <f t="shared" si="48"/>
        <v>non évalué</v>
      </c>
      <c r="K353" s="29">
        <f t="shared" si="42"/>
        <v>0</v>
      </c>
      <c r="L353" s="13">
        <f t="shared" si="43"/>
        <v>0</v>
      </c>
      <c r="M353" s="13">
        <f t="shared" si="44"/>
        <v>0</v>
      </c>
      <c r="N353" s="13">
        <f t="shared" si="45"/>
        <v>0</v>
      </c>
      <c r="O353" s="13">
        <f t="shared" si="46"/>
        <v>0</v>
      </c>
      <c r="P353" s="13">
        <f t="shared" si="47"/>
        <v>0</v>
      </c>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row>
    <row r="354" spans="1:58" ht="36" x14ac:dyDescent="0.35">
      <c r="A354" s="55" t="s">
        <v>9</v>
      </c>
      <c r="B354" s="56" t="s">
        <v>18</v>
      </c>
      <c r="C354" s="56" t="s">
        <v>539</v>
      </c>
      <c r="D354" s="57" t="s">
        <v>538</v>
      </c>
      <c r="E354" s="56" t="s">
        <v>30</v>
      </c>
      <c r="F354" s="65" t="s">
        <v>37</v>
      </c>
      <c r="G354" s="57" t="s">
        <v>572</v>
      </c>
      <c r="H354" s="56" t="s">
        <v>43</v>
      </c>
      <c r="I354" s="56" t="s">
        <v>63</v>
      </c>
      <c r="J354" s="132" t="str">
        <f t="shared" si="48"/>
        <v>non évalué</v>
      </c>
      <c r="K354" s="29">
        <f t="shared" si="42"/>
        <v>0</v>
      </c>
      <c r="L354" s="13">
        <f t="shared" si="43"/>
        <v>0</v>
      </c>
      <c r="M354" s="13">
        <f t="shared" si="44"/>
        <v>0</v>
      </c>
      <c r="N354" s="13">
        <f t="shared" si="45"/>
        <v>0</v>
      </c>
      <c r="O354" s="13">
        <f t="shared" si="46"/>
        <v>0</v>
      </c>
      <c r="P354" s="13">
        <f t="shared" si="47"/>
        <v>0</v>
      </c>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row>
    <row r="355" spans="1:58" ht="36" x14ac:dyDescent="0.35">
      <c r="A355" s="55" t="s">
        <v>9</v>
      </c>
      <c r="B355" s="56" t="s">
        <v>18</v>
      </c>
      <c r="C355" s="56" t="s">
        <v>539</v>
      </c>
      <c r="D355" s="57" t="s">
        <v>538</v>
      </c>
      <c r="E355" s="56" t="s">
        <v>30</v>
      </c>
      <c r="F355" s="65" t="s">
        <v>37</v>
      </c>
      <c r="G355" s="57" t="s">
        <v>573</v>
      </c>
      <c r="H355" s="56" t="s">
        <v>43</v>
      </c>
      <c r="I355" s="56" t="s">
        <v>63</v>
      </c>
      <c r="J355" s="132" t="str">
        <f t="shared" si="48"/>
        <v>non évalué</v>
      </c>
      <c r="K355" s="29">
        <f t="shared" si="42"/>
        <v>0</v>
      </c>
      <c r="L355" s="13">
        <f t="shared" si="43"/>
        <v>0</v>
      </c>
      <c r="M355" s="13">
        <f t="shared" si="44"/>
        <v>0</v>
      </c>
      <c r="N355" s="13">
        <f t="shared" si="45"/>
        <v>0</v>
      </c>
      <c r="O355" s="13">
        <f t="shared" si="46"/>
        <v>0</v>
      </c>
      <c r="P355" s="13">
        <f t="shared" si="47"/>
        <v>0</v>
      </c>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row>
    <row r="356" spans="1:58" ht="36" x14ac:dyDescent="0.35">
      <c r="A356" s="55" t="s">
        <v>9</v>
      </c>
      <c r="B356" s="56" t="s">
        <v>18</v>
      </c>
      <c r="C356" s="56" t="s">
        <v>539</v>
      </c>
      <c r="D356" s="57" t="s">
        <v>538</v>
      </c>
      <c r="E356" s="56" t="s">
        <v>30</v>
      </c>
      <c r="F356" s="65" t="s">
        <v>37</v>
      </c>
      <c r="G356" s="57" t="s">
        <v>574</v>
      </c>
      <c r="H356" s="56" t="s">
        <v>43</v>
      </c>
      <c r="I356" s="56" t="s">
        <v>63</v>
      </c>
      <c r="J356" s="132" t="str">
        <f t="shared" si="48"/>
        <v>non évalué</v>
      </c>
      <c r="K356" s="29">
        <f t="shared" si="42"/>
        <v>0</v>
      </c>
      <c r="L356" s="13">
        <f t="shared" si="43"/>
        <v>0</v>
      </c>
      <c r="M356" s="13">
        <f t="shared" si="44"/>
        <v>0</v>
      </c>
      <c r="N356" s="13">
        <f t="shared" si="45"/>
        <v>0</v>
      </c>
      <c r="O356" s="13">
        <f t="shared" si="46"/>
        <v>0</v>
      </c>
      <c r="P356" s="13">
        <f t="shared" si="47"/>
        <v>0</v>
      </c>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row>
    <row r="357" spans="1:58" ht="36" x14ac:dyDescent="0.35">
      <c r="A357" s="31" t="s">
        <v>9</v>
      </c>
      <c r="B357" s="4" t="s">
        <v>18</v>
      </c>
      <c r="C357" s="4" t="s">
        <v>541</v>
      </c>
      <c r="D357" s="5" t="s">
        <v>540</v>
      </c>
      <c r="E357" s="4" t="s">
        <v>25</v>
      </c>
      <c r="F357" s="4" t="s">
        <v>38</v>
      </c>
      <c r="G357" s="6" t="s">
        <v>575</v>
      </c>
      <c r="H357" s="4" t="s">
        <v>41</v>
      </c>
      <c r="I357" s="4" t="s">
        <v>63</v>
      </c>
      <c r="J357" s="129" t="str">
        <f t="shared" si="48"/>
        <v>non évalué</v>
      </c>
      <c r="K357" s="29">
        <f t="shared" si="42"/>
        <v>0</v>
      </c>
      <c r="L357" s="13">
        <f t="shared" si="43"/>
        <v>0</v>
      </c>
      <c r="M357" s="13">
        <f t="shared" si="44"/>
        <v>0</v>
      </c>
      <c r="N357" s="13">
        <f t="shared" si="45"/>
        <v>0</v>
      </c>
      <c r="O357" s="13">
        <f t="shared" si="46"/>
        <v>0</v>
      </c>
      <c r="P357" s="13">
        <f t="shared" si="47"/>
        <v>0</v>
      </c>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row>
    <row r="358" spans="1:58" ht="36" x14ac:dyDescent="0.35">
      <c r="A358" s="31" t="s">
        <v>9</v>
      </c>
      <c r="B358" s="4" t="s">
        <v>18</v>
      </c>
      <c r="C358" s="4" t="s">
        <v>541</v>
      </c>
      <c r="D358" s="5" t="s">
        <v>540</v>
      </c>
      <c r="E358" s="4" t="s">
        <v>25</v>
      </c>
      <c r="F358" s="4" t="s">
        <v>38</v>
      </c>
      <c r="G358" s="6" t="s">
        <v>576</v>
      </c>
      <c r="H358" s="4" t="s">
        <v>41</v>
      </c>
      <c r="I358" s="4" t="s">
        <v>63</v>
      </c>
      <c r="J358" s="129" t="str">
        <f t="shared" si="48"/>
        <v>non évalué</v>
      </c>
      <c r="K358" s="29">
        <f t="shared" si="42"/>
        <v>0</v>
      </c>
      <c r="L358" s="13">
        <f t="shared" si="43"/>
        <v>0</v>
      </c>
      <c r="M358" s="13">
        <f t="shared" si="44"/>
        <v>0</v>
      </c>
      <c r="N358" s="13">
        <f t="shared" si="45"/>
        <v>0</v>
      </c>
      <c r="O358" s="13">
        <f t="shared" si="46"/>
        <v>0</v>
      </c>
      <c r="P358" s="13">
        <f t="shared" si="47"/>
        <v>0</v>
      </c>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row>
    <row r="359" spans="1:58" ht="36" x14ac:dyDescent="0.35">
      <c r="A359" s="31" t="s">
        <v>9</v>
      </c>
      <c r="B359" s="4" t="s">
        <v>18</v>
      </c>
      <c r="C359" s="4" t="s">
        <v>541</v>
      </c>
      <c r="D359" s="5" t="s">
        <v>540</v>
      </c>
      <c r="E359" s="4" t="s">
        <v>25</v>
      </c>
      <c r="F359" s="4" t="s">
        <v>38</v>
      </c>
      <c r="G359" s="6" t="s">
        <v>577</v>
      </c>
      <c r="H359" s="4" t="s">
        <v>41</v>
      </c>
      <c r="I359" s="4" t="s">
        <v>63</v>
      </c>
      <c r="J359" s="129" t="str">
        <f t="shared" si="48"/>
        <v>non évalué</v>
      </c>
      <c r="K359" s="29">
        <f t="shared" si="42"/>
        <v>0</v>
      </c>
      <c r="L359" s="13">
        <f t="shared" si="43"/>
        <v>0</v>
      </c>
      <c r="M359" s="13">
        <f t="shared" si="44"/>
        <v>0</v>
      </c>
      <c r="N359" s="13">
        <f t="shared" si="45"/>
        <v>0</v>
      </c>
      <c r="O359" s="13">
        <f t="shared" si="46"/>
        <v>0</v>
      </c>
      <c r="P359" s="13">
        <f t="shared" si="47"/>
        <v>0</v>
      </c>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row>
    <row r="360" spans="1:58" ht="36" x14ac:dyDescent="0.35">
      <c r="A360" s="31" t="s">
        <v>9</v>
      </c>
      <c r="B360" s="4" t="s">
        <v>18</v>
      </c>
      <c r="C360" s="4" t="s">
        <v>541</v>
      </c>
      <c r="D360" s="5" t="s">
        <v>540</v>
      </c>
      <c r="E360" s="4" t="s">
        <v>25</v>
      </c>
      <c r="F360" s="4" t="s">
        <v>38</v>
      </c>
      <c r="G360" s="6" t="s">
        <v>578</v>
      </c>
      <c r="H360" s="4" t="s">
        <v>41</v>
      </c>
      <c r="I360" s="4" t="s">
        <v>63</v>
      </c>
      <c r="J360" s="129" t="str">
        <f t="shared" si="48"/>
        <v>non évalué</v>
      </c>
      <c r="K360" s="29">
        <f t="shared" si="42"/>
        <v>0</v>
      </c>
      <c r="L360" s="13">
        <f t="shared" si="43"/>
        <v>0</v>
      </c>
      <c r="M360" s="13">
        <f t="shared" si="44"/>
        <v>0</v>
      </c>
      <c r="N360" s="13">
        <f t="shared" si="45"/>
        <v>0</v>
      </c>
      <c r="O360" s="13">
        <f t="shared" si="46"/>
        <v>0</v>
      </c>
      <c r="P360" s="13">
        <f t="shared" si="47"/>
        <v>0</v>
      </c>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row>
    <row r="361" spans="1:58" ht="36" x14ac:dyDescent="0.35">
      <c r="A361" s="31" t="s">
        <v>9</v>
      </c>
      <c r="B361" s="4" t="s">
        <v>18</v>
      </c>
      <c r="C361" s="4" t="s">
        <v>541</v>
      </c>
      <c r="D361" s="5" t="s">
        <v>540</v>
      </c>
      <c r="E361" s="4" t="s">
        <v>25</v>
      </c>
      <c r="F361" s="4" t="s">
        <v>38</v>
      </c>
      <c r="G361" s="6" t="s">
        <v>579</v>
      </c>
      <c r="H361" s="4" t="s">
        <v>41</v>
      </c>
      <c r="I361" s="4" t="s">
        <v>63</v>
      </c>
      <c r="J361" s="129" t="str">
        <f t="shared" si="48"/>
        <v>non évalué</v>
      </c>
      <c r="K361" s="29">
        <f t="shared" si="42"/>
        <v>0</v>
      </c>
      <c r="L361" s="13">
        <f t="shared" si="43"/>
        <v>0</v>
      </c>
      <c r="M361" s="13">
        <f t="shared" si="44"/>
        <v>0</v>
      </c>
      <c r="N361" s="13">
        <f t="shared" si="45"/>
        <v>0</v>
      </c>
      <c r="O361" s="13">
        <f t="shared" si="46"/>
        <v>0</v>
      </c>
      <c r="P361" s="13">
        <f t="shared" si="47"/>
        <v>0</v>
      </c>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row>
    <row r="362" spans="1:58" ht="36" x14ac:dyDescent="0.35">
      <c r="A362" s="31" t="s">
        <v>9</v>
      </c>
      <c r="B362" s="4" t="s">
        <v>18</v>
      </c>
      <c r="C362" s="4" t="s">
        <v>541</v>
      </c>
      <c r="D362" s="5" t="s">
        <v>540</v>
      </c>
      <c r="E362" s="4" t="s">
        <v>25</v>
      </c>
      <c r="F362" s="4" t="s">
        <v>38</v>
      </c>
      <c r="G362" s="6" t="s">
        <v>580</v>
      </c>
      <c r="H362" s="4" t="s">
        <v>41</v>
      </c>
      <c r="I362" s="4" t="s">
        <v>63</v>
      </c>
      <c r="J362" s="129" t="str">
        <f t="shared" si="48"/>
        <v>non évalué</v>
      </c>
      <c r="K362" s="29">
        <f t="shared" si="42"/>
        <v>0</v>
      </c>
      <c r="L362" s="13">
        <f t="shared" si="43"/>
        <v>0</v>
      </c>
      <c r="M362" s="13">
        <f t="shared" si="44"/>
        <v>0</v>
      </c>
      <c r="N362" s="13">
        <f t="shared" si="45"/>
        <v>0</v>
      </c>
      <c r="O362" s="13">
        <f t="shared" si="46"/>
        <v>0</v>
      </c>
      <c r="P362" s="13">
        <f t="shared" si="47"/>
        <v>0</v>
      </c>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row>
    <row r="363" spans="1:58" ht="24" x14ac:dyDescent="0.35">
      <c r="A363" s="39" t="s">
        <v>9</v>
      </c>
      <c r="B363" s="24" t="s">
        <v>18</v>
      </c>
      <c r="C363" s="24" t="s">
        <v>543</v>
      </c>
      <c r="D363" s="25" t="s">
        <v>542</v>
      </c>
      <c r="E363" s="24" t="s">
        <v>29</v>
      </c>
      <c r="F363" s="24" t="s">
        <v>38</v>
      </c>
      <c r="G363" s="32" t="s">
        <v>581</v>
      </c>
      <c r="H363" s="24" t="s">
        <v>58</v>
      </c>
      <c r="I363" s="24" t="s">
        <v>63</v>
      </c>
      <c r="J363" s="132" t="str">
        <f t="shared" si="48"/>
        <v>non évalué</v>
      </c>
      <c r="K363" s="29">
        <f t="shared" si="42"/>
        <v>0</v>
      </c>
      <c r="L363" s="13">
        <f t="shared" si="43"/>
        <v>0</v>
      </c>
      <c r="M363" s="13">
        <f t="shared" si="44"/>
        <v>0</v>
      </c>
      <c r="N363" s="13">
        <f t="shared" si="45"/>
        <v>0</v>
      </c>
      <c r="O363" s="13">
        <f t="shared" si="46"/>
        <v>0</v>
      </c>
      <c r="P363" s="13">
        <f t="shared" si="47"/>
        <v>0</v>
      </c>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row>
    <row r="364" spans="1:58" ht="24" x14ac:dyDescent="0.35">
      <c r="A364" s="39" t="s">
        <v>9</v>
      </c>
      <c r="B364" s="24" t="s">
        <v>18</v>
      </c>
      <c r="C364" s="24" t="s">
        <v>543</v>
      </c>
      <c r="D364" s="25" t="s">
        <v>542</v>
      </c>
      <c r="E364" s="24" t="s">
        <v>29</v>
      </c>
      <c r="F364" s="24" t="s">
        <v>38</v>
      </c>
      <c r="G364" s="32" t="s">
        <v>582</v>
      </c>
      <c r="H364" s="24" t="s">
        <v>58</v>
      </c>
      <c r="I364" s="24" t="s">
        <v>63</v>
      </c>
      <c r="J364" s="132" t="str">
        <f t="shared" si="48"/>
        <v>non évalué</v>
      </c>
      <c r="K364" s="29">
        <f t="shared" si="42"/>
        <v>0</v>
      </c>
      <c r="L364" s="13">
        <f t="shared" si="43"/>
        <v>0</v>
      </c>
      <c r="M364" s="13">
        <f t="shared" si="44"/>
        <v>0</v>
      </c>
      <c r="N364" s="13">
        <f t="shared" si="45"/>
        <v>0</v>
      </c>
      <c r="O364" s="13">
        <f t="shared" si="46"/>
        <v>0</v>
      </c>
      <c r="P364" s="13">
        <f t="shared" si="47"/>
        <v>0</v>
      </c>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row>
    <row r="365" spans="1:58" ht="24" x14ac:dyDescent="0.35">
      <c r="A365" s="39" t="s">
        <v>9</v>
      </c>
      <c r="B365" s="24" t="s">
        <v>18</v>
      </c>
      <c r="C365" s="24" t="s">
        <v>543</v>
      </c>
      <c r="D365" s="25" t="s">
        <v>542</v>
      </c>
      <c r="E365" s="24" t="s">
        <v>29</v>
      </c>
      <c r="F365" s="24" t="s">
        <v>38</v>
      </c>
      <c r="G365" s="32" t="s">
        <v>586</v>
      </c>
      <c r="H365" s="24" t="s">
        <v>58</v>
      </c>
      <c r="I365" s="24" t="s">
        <v>63</v>
      </c>
      <c r="J365" s="132" t="str">
        <f t="shared" si="48"/>
        <v>non évalué</v>
      </c>
      <c r="K365" s="29">
        <f t="shared" si="42"/>
        <v>0</v>
      </c>
      <c r="L365" s="13">
        <f t="shared" si="43"/>
        <v>0</v>
      </c>
      <c r="M365" s="13">
        <f t="shared" si="44"/>
        <v>0</v>
      </c>
      <c r="N365" s="13">
        <f t="shared" si="45"/>
        <v>0</v>
      </c>
      <c r="O365" s="13">
        <f t="shared" si="46"/>
        <v>0</v>
      </c>
      <c r="P365" s="13">
        <f t="shared" si="47"/>
        <v>0</v>
      </c>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row>
    <row r="366" spans="1:58" ht="36" x14ac:dyDescent="0.35">
      <c r="A366" s="39" t="s">
        <v>9</v>
      </c>
      <c r="B366" s="24" t="s">
        <v>18</v>
      </c>
      <c r="C366" s="24" t="s">
        <v>543</v>
      </c>
      <c r="D366" s="25" t="s">
        <v>542</v>
      </c>
      <c r="E366" s="24" t="s">
        <v>29</v>
      </c>
      <c r="F366" s="24" t="s">
        <v>38</v>
      </c>
      <c r="G366" s="32" t="s">
        <v>583</v>
      </c>
      <c r="H366" s="24" t="s">
        <v>58</v>
      </c>
      <c r="I366" s="24" t="s">
        <v>63</v>
      </c>
      <c r="J366" s="132" t="str">
        <f t="shared" si="48"/>
        <v>non évalué</v>
      </c>
      <c r="K366" s="29">
        <f t="shared" si="42"/>
        <v>0</v>
      </c>
      <c r="L366" s="13">
        <f t="shared" si="43"/>
        <v>0</v>
      </c>
      <c r="M366" s="13">
        <f t="shared" si="44"/>
        <v>0</v>
      </c>
      <c r="N366" s="13">
        <f t="shared" si="45"/>
        <v>0</v>
      </c>
      <c r="O366" s="13">
        <f t="shared" si="46"/>
        <v>0</v>
      </c>
      <c r="P366" s="13">
        <f t="shared" si="47"/>
        <v>0</v>
      </c>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row>
    <row r="367" spans="1:58" ht="24" x14ac:dyDescent="0.35">
      <c r="A367" s="39" t="s">
        <v>9</v>
      </c>
      <c r="B367" s="24" t="s">
        <v>18</v>
      </c>
      <c r="C367" s="24" t="s">
        <v>543</v>
      </c>
      <c r="D367" s="25" t="s">
        <v>542</v>
      </c>
      <c r="E367" s="24" t="s">
        <v>29</v>
      </c>
      <c r="F367" s="24" t="s">
        <v>38</v>
      </c>
      <c r="G367" s="32" t="s">
        <v>584</v>
      </c>
      <c r="H367" s="24" t="s">
        <v>58</v>
      </c>
      <c r="I367" s="24" t="s">
        <v>63</v>
      </c>
      <c r="J367" s="132" t="str">
        <f t="shared" si="48"/>
        <v>non évalué</v>
      </c>
      <c r="K367" s="29">
        <f t="shared" si="42"/>
        <v>0</v>
      </c>
      <c r="L367" s="13">
        <f t="shared" si="43"/>
        <v>0</v>
      </c>
      <c r="M367" s="13">
        <f t="shared" si="44"/>
        <v>0</v>
      </c>
      <c r="N367" s="13">
        <f t="shared" si="45"/>
        <v>0</v>
      </c>
      <c r="O367" s="13">
        <f t="shared" si="46"/>
        <v>0</v>
      </c>
      <c r="P367" s="13">
        <f t="shared" si="47"/>
        <v>0</v>
      </c>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row>
    <row r="368" spans="1:58" ht="36" x14ac:dyDescent="0.35">
      <c r="A368" s="39" t="s">
        <v>9</v>
      </c>
      <c r="B368" s="24" t="s">
        <v>18</v>
      </c>
      <c r="C368" s="24" t="s">
        <v>543</v>
      </c>
      <c r="D368" s="25" t="s">
        <v>542</v>
      </c>
      <c r="E368" s="24" t="s">
        <v>29</v>
      </c>
      <c r="F368" s="24" t="s">
        <v>38</v>
      </c>
      <c r="G368" s="32" t="s">
        <v>585</v>
      </c>
      <c r="H368" s="24" t="s">
        <v>58</v>
      </c>
      <c r="I368" s="24" t="s">
        <v>63</v>
      </c>
      <c r="J368" s="132" t="str">
        <f t="shared" si="48"/>
        <v>non évalué</v>
      </c>
      <c r="K368" s="29">
        <f t="shared" si="42"/>
        <v>0</v>
      </c>
      <c r="L368" s="13">
        <f t="shared" si="43"/>
        <v>0</v>
      </c>
      <c r="M368" s="13">
        <f t="shared" si="44"/>
        <v>0</v>
      </c>
      <c r="N368" s="13">
        <f t="shared" si="45"/>
        <v>0</v>
      </c>
      <c r="O368" s="13">
        <f t="shared" si="46"/>
        <v>0</v>
      </c>
      <c r="P368" s="13">
        <f t="shared" si="47"/>
        <v>0</v>
      </c>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row>
    <row r="369" spans="1:58" ht="24" x14ac:dyDescent="0.35">
      <c r="A369" s="31" t="s">
        <v>9</v>
      </c>
      <c r="B369" s="4" t="s">
        <v>19</v>
      </c>
      <c r="C369" s="4" t="s">
        <v>588</v>
      </c>
      <c r="D369" s="5" t="s">
        <v>587</v>
      </c>
      <c r="E369" s="4" t="s">
        <v>34</v>
      </c>
      <c r="F369" s="4" t="s">
        <v>38</v>
      </c>
      <c r="G369" s="6" t="s">
        <v>605</v>
      </c>
      <c r="H369" s="4" t="s">
        <v>53</v>
      </c>
      <c r="I369" s="4" t="s">
        <v>61</v>
      </c>
      <c r="J369" s="129" t="str">
        <f t="shared" si="48"/>
        <v>non évalué</v>
      </c>
      <c r="K369" s="29">
        <f t="shared" si="42"/>
        <v>0</v>
      </c>
      <c r="L369" s="13">
        <f t="shared" si="43"/>
        <v>0</v>
      </c>
      <c r="M369" s="13">
        <f t="shared" si="44"/>
        <v>0</v>
      </c>
      <c r="N369" s="13">
        <f t="shared" si="45"/>
        <v>0</v>
      </c>
      <c r="O369" s="13">
        <f t="shared" si="46"/>
        <v>0</v>
      </c>
      <c r="P369" s="13">
        <f t="shared" si="47"/>
        <v>0</v>
      </c>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row>
    <row r="370" spans="1:58" ht="24" x14ac:dyDescent="0.35">
      <c r="A370" s="31" t="s">
        <v>9</v>
      </c>
      <c r="B370" s="4" t="s">
        <v>19</v>
      </c>
      <c r="C370" s="4" t="s">
        <v>588</v>
      </c>
      <c r="D370" s="5" t="s">
        <v>587</v>
      </c>
      <c r="E370" s="4" t="s">
        <v>34</v>
      </c>
      <c r="F370" s="4" t="s">
        <v>38</v>
      </c>
      <c r="G370" s="6" t="s">
        <v>606</v>
      </c>
      <c r="H370" s="4" t="s">
        <v>51</v>
      </c>
      <c r="I370" s="4" t="s">
        <v>63</v>
      </c>
      <c r="J370" s="129" t="str">
        <f t="shared" si="48"/>
        <v>non évalué</v>
      </c>
      <c r="K370" s="29">
        <f t="shared" si="42"/>
        <v>0</v>
      </c>
      <c r="L370" s="13">
        <f t="shared" si="43"/>
        <v>0</v>
      </c>
      <c r="M370" s="13">
        <f t="shared" si="44"/>
        <v>0</v>
      </c>
      <c r="N370" s="13">
        <f t="shared" si="45"/>
        <v>0</v>
      </c>
      <c r="O370" s="13">
        <f t="shared" si="46"/>
        <v>0</v>
      </c>
      <c r="P370" s="13">
        <f t="shared" si="47"/>
        <v>0</v>
      </c>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row>
    <row r="371" spans="1:58" ht="24" x14ac:dyDescent="0.35">
      <c r="A371" s="31" t="s">
        <v>9</v>
      </c>
      <c r="B371" s="4" t="s">
        <v>19</v>
      </c>
      <c r="C371" s="4" t="s">
        <v>588</v>
      </c>
      <c r="D371" s="5" t="s">
        <v>587</v>
      </c>
      <c r="E371" s="4" t="s">
        <v>34</v>
      </c>
      <c r="F371" s="4" t="s">
        <v>38</v>
      </c>
      <c r="G371" s="6" t="s">
        <v>607</v>
      </c>
      <c r="H371" s="4" t="s">
        <v>51</v>
      </c>
      <c r="I371" s="4" t="s">
        <v>63</v>
      </c>
      <c r="J371" s="129" t="str">
        <f t="shared" si="48"/>
        <v>non évalué</v>
      </c>
      <c r="K371" s="29">
        <f t="shared" si="42"/>
        <v>0</v>
      </c>
      <c r="L371" s="13">
        <f t="shared" si="43"/>
        <v>0</v>
      </c>
      <c r="M371" s="13">
        <f t="shared" si="44"/>
        <v>0</v>
      </c>
      <c r="N371" s="13">
        <f t="shared" si="45"/>
        <v>0</v>
      </c>
      <c r="O371" s="13">
        <f t="shared" si="46"/>
        <v>0</v>
      </c>
      <c r="P371" s="13">
        <f t="shared" si="47"/>
        <v>0</v>
      </c>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row>
    <row r="372" spans="1:58" ht="36" x14ac:dyDescent="0.35">
      <c r="A372" s="31" t="s">
        <v>9</v>
      </c>
      <c r="B372" s="4" t="s">
        <v>19</v>
      </c>
      <c r="C372" s="4" t="s">
        <v>588</v>
      </c>
      <c r="D372" s="5" t="s">
        <v>587</v>
      </c>
      <c r="E372" s="4" t="s">
        <v>34</v>
      </c>
      <c r="F372" s="4" t="s">
        <v>38</v>
      </c>
      <c r="G372" s="6" t="s">
        <v>608</v>
      </c>
      <c r="H372" s="4" t="s">
        <v>51</v>
      </c>
      <c r="I372" s="4" t="s">
        <v>63</v>
      </c>
      <c r="J372" s="129" t="str">
        <f t="shared" si="48"/>
        <v>non évalué</v>
      </c>
      <c r="K372" s="29">
        <f t="shared" si="42"/>
        <v>0</v>
      </c>
      <c r="L372" s="13">
        <f t="shared" si="43"/>
        <v>0</v>
      </c>
      <c r="M372" s="13">
        <f t="shared" si="44"/>
        <v>0</v>
      </c>
      <c r="N372" s="13">
        <f t="shared" si="45"/>
        <v>0</v>
      </c>
      <c r="O372" s="13">
        <f t="shared" si="46"/>
        <v>0</v>
      </c>
      <c r="P372" s="13">
        <f t="shared" si="47"/>
        <v>0</v>
      </c>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row>
    <row r="373" spans="1:58" ht="36" x14ac:dyDescent="0.35">
      <c r="A373" s="31" t="s">
        <v>9</v>
      </c>
      <c r="B373" s="4" t="s">
        <v>19</v>
      </c>
      <c r="C373" s="4" t="s">
        <v>588</v>
      </c>
      <c r="D373" s="5" t="s">
        <v>587</v>
      </c>
      <c r="E373" s="4" t="s">
        <v>34</v>
      </c>
      <c r="F373" s="4" t="s">
        <v>38</v>
      </c>
      <c r="G373" s="6" t="s">
        <v>609</v>
      </c>
      <c r="H373" s="4" t="s">
        <v>51</v>
      </c>
      <c r="I373" s="4" t="s">
        <v>63</v>
      </c>
      <c r="J373" s="129" t="str">
        <f t="shared" si="48"/>
        <v>non évalué</v>
      </c>
      <c r="K373" s="29">
        <f t="shared" si="42"/>
        <v>0</v>
      </c>
      <c r="L373" s="13">
        <f t="shared" si="43"/>
        <v>0</v>
      </c>
      <c r="M373" s="13">
        <f t="shared" si="44"/>
        <v>0</v>
      </c>
      <c r="N373" s="13">
        <f t="shared" si="45"/>
        <v>0</v>
      </c>
      <c r="O373" s="13">
        <f t="shared" si="46"/>
        <v>0</v>
      </c>
      <c r="P373" s="13">
        <f t="shared" si="47"/>
        <v>0</v>
      </c>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row>
    <row r="374" spans="1:58" ht="36" x14ac:dyDescent="0.35">
      <c r="A374" s="55" t="s">
        <v>9</v>
      </c>
      <c r="B374" s="56" t="s">
        <v>19</v>
      </c>
      <c r="C374" s="56" t="s">
        <v>590</v>
      </c>
      <c r="D374" s="57" t="s">
        <v>589</v>
      </c>
      <c r="E374" s="56" t="s">
        <v>34</v>
      </c>
      <c r="F374" s="65" t="s">
        <v>37</v>
      </c>
      <c r="G374" s="57" t="s">
        <v>610</v>
      </c>
      <c r="H374" s="56" t="s">
        <v>40</v>
      </c>
      <c r="I374" s="56" t="s">
        <v>63</v>
      </c>
      <c r="J374" s="132" t="str">
        <f t="shared" si="48"/>
        <v>non évalué</v>
      </c>
      <c r="K374" s="29">
        <f t="shared" si="42"/>
        <v>0</v>
      </c>
      <c r="L374" s="13">
        <f t="shared" si="43"/>
        <v>0</v>
      </c>
      <c r="M374" s="13">
        <f t="shared" si="44"/>
        <v>0</v>
      </c>
      <c r="N374" s="13">
        <f t="shared" si="45"/>
        <v>0</v>
      </c>
      <c r="O374" s="13">
        <f t="shared" si="46"/>
        <v>0</v>
      </c>
      <c r="P374" s="13">
        <f t="shared" si="47"/>
        <v>0</v>
      </c>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row>
    <row r="375" spans="1:58" ht="24" x14ac:dyDescent="0.35">
      <c r="A375" s="55" t="s">
        <v>9</v>
      </c>
      <c r="B375" s="56" t="s">
        <v>19</v>
      </c>
      <c r="C375" s="56" t="s">
        <v>590</v>
      </c>
      <c r="D375" s="57" t="s">
        <v>589</v>
      </c>
      <c r="E375" s="56" t="s">
        <v>34</v>
      </c>
      <c r="F375" s="65" t="s">
        <v>37</v>
      </c>
      <c r="G375" s="57" t="s">
        <v>611</v>
      </c>
      <c r="H375" s="56" t="s">
        <v>40</v>
      </c>
      <c r="I375" s="56" t="s">
        <v>63</v>
      </c>
      <c r="J375" s="132" t="str">
        <f t="shared" si="48"/>
        <v>non évalué</v>
      </c>
      <c r="K375" s="29">
        <f t="shared" si="42"/>
        <v>0</v>
      </c>
      <c r="L375" s="13">
        <f t="shared" si="43"/>
        <v>0</v>
      </c>
      <c r="M375" s="13">
        <f t="shared" si="44"/>
        <v>0</v>
      </c>
      <c r="N375" s="13">
        <f t="shared" si="45"/>
        <v>0</v>
      </c>
      <c r="O375" s="13">
        <f t="shared" si="46"/>
        <v>0</v>
      </c>
      <c r="P375" s="13">
        <f t="shared" si="47"/>
        <v>0</v>
      </c>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row>
    <row r="376" spans="1:58" ht="24" x14ac:dyDescent="0.35">
      <c r="A376" s="55" t="s">
        <v>9</v>
      </c>
      <c r="B376" s="56" t="s">
        <v>19</v>
      </c>
      <c r="C376" s="56" t="s">
        <v>590</v>
      </c>
      <c r="D376" s="57" t="s">
        <v>589</v>
      </c>
      <c r="E376" s="56" t="s">
        <v>34</v>
      </c>
      <c r="F376" s="65" t="s">
        <v>37</v>
      </c>
      <c r="G376" s="57" t="s">
        <v>612</v>
      </c>
      <c r="H376" s="56" t="s">
        <v>40</v>
      </c>
      <c r="I376" s="56" t="s">
        <v>63</v>
      </c>
      <c r="J376" s="132" t="str">
        <f t="shared" si="48"/>
        <v>non évalué</v>
      </c>
      <c r="K376" s="29">
        <f t="shared" si="42"/>
        <v>0</v>
      </c>
      <c r="L376" s="13">
        <f t="shared" si="43"/>
        <v>0</v>
      </c>
      <c r="M376" s="13">
        <f t="shared" si="44"/>
        <v>0</v>
      </c>
      <c r="N376" s="13">
        <f t="shared" si="45"/>
        <v>0</v>
      </c>
      <c r="O376" s="13">
        <f t="shared" si="46"/>
        <v>0</v>
      </c>
      <c r="P376" s="13">
        <f t="shared" si="47"/>
        <v>0</v>
      </c>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row>
    <row r="377" spans="1:58" ht="24" x14ac:dyDescent="0.35">
      <c r="A377" s="55" t="s">
        <v>9</v>
      </c>
      <c r="B377" s="56" t="s">
        <v>19</v>
      </c>
      <c r="C377" s="56" t="s">
        <v>590</v>
      </c>
      <c r="D377" s="57" t="s">
        <v>589</v>
      </c>
      <c r="E377" s="56" t="s">
        <v>34</v>
      </c>
      <c r="F377" s="65" t="s">
        <v>37</v>
      </c>
      <c r="G377" s="57" t="s">
        <v>613</v>
      </c>
      <c r="H377" s="56" t="s">
        <v>40</v>
      </c>
      <c r="I377" s="56" t="s">
        <v>63</v>
      </c>
      <c r="J377" s="132" t="str">
        <f t="shared" si="48"/>
        <v>non évalué</v>
      </c>
      <c r="K377" s="29">
        <f t="shared" si="42"/>
        <v>0</v>
      </c>
      <c r="L377" s="13">
        <f t="shared" si="43"/>
        <v>0</v>
      </c>
      <c r="M377" s="13">
        <f t="shared" si="44"/>
        <v>0</v>
      </c>
      <c r="N377" s="13">
        <f t="shared" si="45"/>
        <v>0</v>
      </c>
      <c r="O377" s="13">
        <f t="shared" si="46"/>
        <v>0</v>
      </c>
      <c r="P377" s="13">
        <f t="shared" si="47"/>
        <v>0</v>
      </c>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row>
    <row r="378" spans="1:58" ht="24" x14ac:dyDescent="0.35">
      <c r="A378" s="55" t="s">
        <v>9</v>
      </c>
      <c r="B378" s="56" t="s">
        <v>19</v>
      </c>
      <c r="C378" s="56" t="s">
        <v>590</v>
      </c>
      <c r="D378" s="57" t="s">
        <v>589</v>
      </c>
      <c r="E378" s="56" t="s">
        <v>34</v>
      </c>
      <c r="F378" s="65" t="s">
        <v>37</v>
      </c>
      <c r="G378" s="57" t="s">
        <v>614</v>
      </c>
      <c r="H378" s="56" t="s">
        <v>40</v>
      </c>
      <c r="I378" s="56" t="s">
        <v>63</v>
      </c>
      <c r="J378" s="132" t="str">
        <f t="shared" si="48"/>
        <v>non évalué</v>
      </c>
      <c r="K378" s="29">
        <f t="shared" si="42"/>
        <v>0</v>
      </c>
      <c r="L378" s="13">
        <f t="shared" si="43"/>
        <v>0</v>
      </c>
      <c r="M378" s="13">
        <f t="shared" si="44"/>
        <v>0</v>
      </c>
      <c r="N378" s="13">
        <f t="shared" si="45"/>
        <v>0</v>
      </c>
      <c r="O378" s="13">
        <f t="shared" si="46"/>
        <v>0</v>
      </c>
      <c r="P378" s="13">
        <f t="shared" si="47"/>
        <v>0</v>
      </c>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row>
    <row r="379" spans="1:58" ht="24" x14ac:dyDescent="0.35">
      <c r="A379" s="55" t="s">
        <v>9</v>
      </c>
      <c r="B379" s="56" t="s">
        <v>19</v>
      </c>
      <c r="C379" s="56" t="s">
        <v>590</v>
      </c>
      <c r="D379" s="57" t="s">
        <v>589</v>
      </c>
      <c r="E379" s="56" t="s">
        <v>34</v>
      </c>
      <c r="F379" s="65" t="s">
        <v>37</v>
      </c>
      <c r="G379" s="57" t="s">
        <v>615</v>
      </c>
      <c r="H379" s="56" t="s">
        <v>40</v>
      </c>
      <c r="I379" s="56" t="s">
        <v>63</v>
      </c>
      <c r="J379" s="132" t="str">
        <f t="shared" si="48"/>
        <v>non évalué</v>
      </c>
      <c r="K379" s="29">
        <f t="shared" si="42"/>
        <v>0</v>
      </c>
      <c r="L379" s="13">
        <f t="shared" si="43"/>
        <v>0</v>
      </c>
      <c r="M379" s="13">
        <f t="shared" si="44"/>
        <v>0</v>
      </c>
      <c r="N379" s="13">
        <f t="shared" si="45"/>
        <v>0</v>
      </c>
      <c r="O379" s="13">
        <f t="shared" si="46"/>
        <v>0</v>
      </c>
      <c r="P379" s="13">
        <f t="shared" si="47"/>
        <v>0</v>
      </c>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row>
    <row r="380" spans="1:58" ht="36" x14ac:dyDescent="0.35">
      <c r="A380" s="31" t="s">
        <v>9</v>
      </c>
      <c r="B380" s="4" t="s">
        <v>19</v>
      </c>
      <c r="C380" s="4" t="s">
        <v>592</v>
      </c>
      <c r="D380" s="5" t="s">
        <v>591</v>
      </c>
      <c r="E380" s="4" t="s">
        <v>34</v>
      </c>
      <c r="F380" s="4" t="s">
        <v>38</v>
      </c>
      <c r="G380" s="6" t="s">
        <v>616</v>
      </c>
      <c r="H380" s="4" t="s">
        <v>39</v>
      </c>
      <c r="I380" s="4" t="s">
        <v>62</v>
      </c>
      <c r="J380" s="129" t="str">
        <f t="shared" si="48"/>
        <v>non évalué</v>
      </c>
      <c r="K380" s="29">
        <f t="shared" si="42"/>
        <v>0</v>
      </c>
      <c r="L380" s="13">
        <f t="shared" si="43"/>
        <v>0</v>
      </c>
      <c r="M380" s="13">
        <f t="shared" si="44"/>
        <v>0</v>
      </c>
      <c r="N380" s="13">
        <f t="shared" si="45"/>
        <v>0</v>
      </c>
      <c r="O380" s="13">
        <f t="shared" si="46"/>
        <v>0</v>
      </c>
      <c r="P380" s="13">
        <f t="shared" si="47"/>
        <v>0</v>
      </c>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row>
    <row r="381" spans="1:58" ht="36" x14ac:dyDescent="0.35">
      <c r="A381" s="31" t="s">
        <v>9</v>
      </c>
      <c r="B381" s="4" t="s">
        <v>19</v>
      </c>
      <c r="C381" s="4" t="s">
        <v>592</v>
      </c>
      <c r="D381" s="5" t="s">
        <v>591</v>
      </c>
      <c r="E381" s="4" t="s">
        <v>34</v>
      </c>
      <c r="F381" s="4" t="s">
        <v>38</v>
      </c>
      <c r="G381" s="6" t="s">
        <v>617</v>
      </c>
      <c r="H381" s="4" t="s">
        <v>45</v>
      </c>
      <c r="I381" s="4" t="s">
        <v>63</v>
      </c>
      <c r="J381" s="129" t="str">
        <f t="shared" si="48"/>
        <v>non évalué</v>
      </c>
      <c r="K381" s="29">
        <f t="shared" si="42"/>
        <v>0</v>
      </c>
      <c r="L381" s="13">
        <f t="shared" si="43"/>
        <v>0</v>
      </c>
      <c r="M381" s="13">
        <f t="shared" si="44"/>
        <v>0</v>
      </c>
      <c r="N381" s="13">
        <f t="shared" si="45"/>
        <v>0</v>
      </c>
      <c r="O381" s="13">
        <f t="shared" si="46"/>
        <v>0</v>
      </c>
      <c r="P381" s="13">
        <f t="shared" si="47"/>
        <v>0</v>
      </c>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row>
    <row r="382" spans="1:58" ht="36" x14ac:dyDescent="0.35">
      <c r="A382" s="31" t="s">
        <v>9</v>
      </c>
      <c r="B382" s="4" t="s">
        <v>19</v>
      </c>
      <c r="C382" s="4" t="s">
        <v>592</v>
      </c>
      <c r="D382" s="5" t="s">
        <v>591</v>
      </c>
      <c r="E382" s="4" t="s">
        <v>34</v>
      </c>
      <c r="F382" s="4" t="s">
        <v>38</v>
      </c>
      <c r="G382" s="6" t="s">
        <v>618</v>
      </c>
      <c r="H382" s="4" t="s">
        <v>45</v>
      </c>
      <c r="I382" s="4" t="s">
        <v>63</v>
      </c>
      <c r="J382" s="129" t="str">
        <f t="shared" si="48"/>
        <v>non évalué</v>
      </c>
      <c r="K382" s="29">
        <f t="shared" si="42"/>
        <v>0</v>
      </c>
      <c r="L382" s="13">
        <f t="shared" si="43"/>
        <v>0</v>
      </c>
      <c r="M382" s="13">
        <f t="shared" si="44"/>
        <v>0</v>
      </c>
      <c r="N382" s="13">
        <f t="shared" si="45"/>
        <v>0</v>
      </c>
      <c r="O382" s="13">
        <f t="shared" si="46"/>
        <v>0</v>
      </c>
      <c r="P382" s="13">
        <f t="shared" si="47"/>
        <v>0</v>
      </c>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row>
    <row r="383" spans="1:58" ht="36" x14ac:dyDescent="0.35">
      <c r="A383" s="31" t="s">
        <v>9</v>
      </c>
      <c r="B383" s="4" t="s">
        <v>19</v>
      </c>
      <c r="C383" s="4" t="s">
        <v>592</v>
      </c>
      <c r="D383" s="5" t="s">
        <v>591</v>
      </c>
      <c r="E383" s="4" t="s">
        <v>34</v>
      </c>
      <c r="F383" s="4" t="s">
        <v>38</v>
      </c>
      <c r="G383" s="6" t="s">
        <v>619</v>
      </c>
      <c r="H383" s="4" t="s">
        <v>45</v>
      </c>
      <c r="I383" s="4" t="s">
        <v>63</v>
      </c>
      <c r="J383" s="129" t="str">
        <f t="shared" si="48"/>
        <v>non évalué</v>
      </c>
      <c r="K383" s="29">
        <f t="shared" si="42"/>
        <v>0</v>
      </c>
      <c r="L383" s="13">
        <f t="shared" si="43"/>
        <v>0</v>
      </c>
      <c r="M383" s="13">
        <f t="shared" si="44"/>
        <v>0</v>
      </c>
      <c r="N383" s="13">
        <f t="shared" si="45"/>
        <v>0</v>
      </c>
      <c r="O383" s="13">
        <f t="shared" si="46"/>
        <v>0</v>
      </c>
      <c r="P383" s="13">
        <f t="shared" si="47"/>
        <v>0</v>
      </c>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row>
    <row r="384" spans="1:58" ht="36" x14ac:dyDescent="0.35">
      <c r="A384" s="31" t="s">
        <v>9</v>
      </c>
      <c r="B384" s="4" t="s">
        <v>19</v>
      </c>
      <c r="C384" s="4" t="s">
        <v>592</v>
      </c>
      <c r="D384" s="5" t="s">
        <v>591</v>
      </c>
      <c r="E384" s="4" t="s">
        <v>34</v>
      </c>
      <c r="F384" s="4" t="s">
        <v>38</v>
      </c>
      <c r="G384" s="6" t="s">
        <v>620</v>
      </c>
      <c r="H384" s="4" t="s">
        <v>45</v>
      </c>
      <c r="I384" s="4" t="s">
        <v>63</v>
      </c>
      <c r="J384" s="129" t="str">
        <f t="shared" si="48"/>
        <v>non évalué</v>
      </c>
      <c r="K384" s="29">
        <f t="shared" si="42"/>
        <v>0</v>
      </c>
      <c r="L384" s="13">
        <f t="shared" si="43"/>
        <v>0</v>
      </c>
      <c r="M384" s="13">
        <f t="shared" si="44"/>
        <v>0</v>
      </c>
      <c r="N384" s="13">
        <f t="shared" si="45"/>
        <v>0</v>
      </c>
      <c r="O384" s="13">
        <f t="shared" si="46"/>
        <v>0</v>
      </c>
      <c r="P384" s="13">
        <f t="shared" si="47"/>
        <v>0</v>
      </c>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row>
    <row r="385" spans="1:58" ht="24" x14ac:dyDescent="0.35">
      <c r="A385" s="39" t="s">
        <v>9</v>
      </c>
      <c r="B385" s="24" t="s">
        <v>19</v>
      </c>
      <c r="C385" s="24" t="s">
        <v>594</v>
      </c>
      <c r="D385" s="25" t="s">
        <v>593</v>
      </c>
      <c r="E385" s="24" t="s">
        <v>34</v>
      </c>
      <c r="F385" s="24" t="s">
        <v>38</v>
      </c>
      <c r="G385" s="32" t="s">
        <v>621</v>
      </c>
      <c r="H385" s="24" t="s">
        <v>53</v>
      </c>
      <c r="I385" s="24" t="s">
        <v>61</v>
      </c>
      <c r="J385" s="132" t="str">
        <f t="shared" si="48"/>
        <v>non évalué</v>
      </c>
      <c r="K385" s="29">
        <f t="shared" si="42"/>
        <v>0</v>
      </c>
      <c r="L385" s="13">
        <f t="shared" si="43"/>
        <v>0</v>
      </c>
      <c r="M385" s="13">
        <f t="shared" si="44"/>
        <v>0</v>
      </c>
      <c r="N385" s="13">
        <f t="shared" si="45"/>
        <v>0</v>
      </c>
      <c r="O385" s="13">
        <f t="shared" si="46"/>
        <v>0</v>
      </c>
      <c r="P385" s="13">
        <f t="shared" si="47"/>
        <v>0</v>
      </c>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row>
    <row r="386" spans="1:58" ht="24" x14ac:dyDescent="0.35">
      <c r="A386" s="39" t="s">
        <v>9</v>
      </c>
      <c r="B386" s="24" t="s">
        <v>19</v>
      </c>
      <c r="C386" s="24" t="s">
        <v>594</v>
      </c>
      <c r="D386" s="25" t="s">
        <v>593</v>
      </c>
      <c r="E386" s="24" t="s">
        <v>34</v>
      </c>
      <c r="F386" s="24" t="s">
        <v>38</v>
      </c>
      <c r="G386" s="32" t="s">
        <v>622</v>
      </c>
      <c r="H386" s="24" t="s">
        <v>51</v>
      </c>
      <c r="I386" s="24" t="s">
        <v>63</v>
      </c>
      <c r="J386" s="132" t="str">
        <f t="shared" si="48"/>
        <v>non évalué</v>
      </c>
      <c r="K386" s="29">
        <f t="shared" si="42"/>
        <v>0</v>
      </c>
      <c r="L386" s="13">
        <f t="shared" si="43"/>
        <v>0</v>
      </c>
      <c r="M386" s="13">
        <f t="shared" si="44"/>
        <v>0</v>
      </c>
      <c r="N386" s="13">
        <f t="shared" si="45"/>
        <v>0</v>
      </c>
      <c r="O386" s="13">
        <f t="shared" si="46"/>
        <v>0</v>
      </c>
      <c r="P386" s="13">
        <f t="shared" si="47"/>
        <v>0</v>
      </c>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row>
    <row r="387" spans="1:58" ht="24" x14ac:dyDescent="0.35">
      <c r="A387" s="39" t="s">
        <v>9</v>
      </c>
      <c r="B387" s="24" t="s">
        <v>19</v>
      </c>
      <c r="C387" s="24" t="s">
        <v>594</v>
      </c>
      <c r="D387" s="25" t="s">
        <v>593</v>
      </c>
      <c r="E387" s="24" t="s">
        <v>34</v>
      </c>
      <c r="F387" s="24" t="s">
        <v>38</v>
      </c>
      <c r="G387" s="32" t="s">
        <v>623</v>
      </c>
      <c r="H387" s="24" t="s">
        <v>51</v>
      </c>
      <c r="I387" s="24" t="s">
        <v>63</v>
      </c>
      <c r="J387" s="132" t="str">
        <f t="shared" si="48"/>
        <v>non évalué</v>
      </c>
      <c r="K387" s="29">
        <f t="shared" si="42"/>
        <v>0</v>
      </c>
      <c r="L387" s="13">
        <f t="shared" si="43"/>
        <v>0</v>
      </c>
      <c r="M387" s="13">
        <f t="shared" si="44"/>
        <v>0</v>
      </c>
      <c r="N387" s="13">
        <f t="shared" si="45"/>
        <v>0</v>
      </c>
      <c r="O387" s="13">
        <f t="shared" si="46"/>
        <v>0</v>
      </c>
      <c r="P387" s="13">
        <f t="shared" si="47"/>
        <v>0</v>
      </c>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row>
    <row r="388" spans="1:58" ht="24" x14ac:dyDescent="0.35">
      <c r="A388" s="39" t="s">
        <v>9</v>
      </c>
      <c r="B388" s="24" t="s">
        <v>19</v>
      </c>
      <c r="C388" s="24" t="s">
        <v>594</v>
      </c>
      <c r="D388" s="25" t="s">
        <v>593</v>
      </c>
      <c r="E388" s="24" t="s">
        <v>34</v>
      </c>
      <c r="F388" s="24" t="s">
        <v>38</v>
      </c>
      <c r="G388" s="32" t="s">
        <v>624</v>
      </c>
      <c r="H388" s="24" t="s">
        <v>51</v>
      </c>
      <c r="I388" s="24" t="s">
        <v>63</v>
      </c>
      <c r="J388" s="132" t="str">
        <f t="shared" si="48"/>
        <v>non évalué</v>
      </c>
      <c r="K388" s="29">
        <f t="shared" si="42"/>
        <v>0</v>
      </c>
      <c r="L388" s="13">
        <f t="shared" si="43"/>
        <v>0</v>
      </c>
      <c r="M388" s="13">
        <f t="shared" si="44"/>
        <v>0</v>
      </c>
      <c r="N388" s="13">
        <f t="shared" si="45"/>
        <v>0</v>
      </c>
      <c r="O388" s="13">
        <f t="shared" si="46"/>
        <v>0</v>
      </c>
      <c r="P388" s="13">
        <f t="shared" si="47"/>
        <v>0</v>
      </c>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row>
    <row r="389" spans="1:58" ht="24" x14ac:dyDescent="0.35">
      <c r="A389" s="31" t="s">
        <v>9</v>
      </c>
      <c r="B389" s="4" t="s">
        <v>19</v>
      </c>
      <c r="C389" s="4" t="s">
        <v>596</v>
      </c>
      <c r="D389" s="5" t="s">
        <v>595</v>
      </c>
      <c r="E389" s="4" t="s">
        <v>33</v>
      </c>
      <c r="F389" s="4" t="s">
        <v>38</v>
      </c>
      <c r="G389" s="6" t="s">
        <v>625</v>
      </c>
      <c r="H389" s="4" t="s">
        <v>58</v>
      </c>
      <c r="I389" s="4" t="s">
        <v>63</v>
      </c>
      <c r="J389" s="129" t="str">
        <f t="shared" si="48"/>
        <v>non évalué</v>
      </c>
      <c r="K389" s="29">
        <f t="shared" si="42"/>
        <v>0</v>
      </c>
      <c r="L389" s="13">
        <f t="shared" si="43"/>
        <v>0</v>
      </c>
      <c r="M389" s="13">
        <f t="shared" si="44"/>
        <v>0</v>
      </c>
      <c r="N389" s="13">
        <f t="shared" si="45"/>
        <v>0</v>
      </c>
      <c r="O389" s="13">
        <f t="shared" si="46"/>
        <v>0</v>
      </c>
      <c r="P389" s="13">
        <f t="shared" si="47"/>
        <v>0</v>
      </c>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row>
    <row r="390" spans="1:58" ht="36" x14ac:dyDescent="0.35">
      <c r="A390" s="31" t="s">
        <v>9</v>
      </c>
      <c r="B390" s="4" t="s">
        <v>19</v>
      </c>
      <c r="C390" s="4" t="s">
        <v>596</v>
      </c>
      <c r="D390" s="5" t="s">
        <v>595</v>
      </c>
      <c r="E390" s="4" t="s">
        <v>33</v>
      </c>
      <c r="F390" s="4" t="s">
        <v>38</v>
      </c>
      <c r="G390" s="6" t="s">
        <v>626</v>
      </c>
      <c r="H390" s="4" t="s">
        <v>58</v>
      </c>
      <c r="I390" s="4" t="s">
        <v>63</v>
      </c>
      <c r="J390" s="129" t="str">
        <f t="shared" si="48"/>
        <v>non évalué</v>
      </c>
      <c r="K390" s="29">
        <f t="shared" si="42"/>
        <v>0</v>
      </c>
      <c r="L390" s="13">
        <f t="shared" si="43"/>
        <v>0</v>
      </c>
      <c r="M390" s="13">
        <f t="shared" si="44"/>
        <v>0</v>
      </c>
      <c r="N390" s="13">
        <f t="shared" si="45"/>
        <v>0</v>
      </c>
      <c r="O390" s="13">
        <f t="shared" si="46"/>
        <v>0</v>
      </c>
      <c r="P390" s="13">
        <f t="shared" si="47"/>
        <v>0</v>
      </c>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row>
    <row r="391" spans="1:58" ht="24" x14ac:dyDescent="0.35">
      <c r="A391" s="31" t="s">
        <v>9</v>
      </c>
      <c r="B391" s="4" t="s">
        <v>19</v>
      </c>
      <c r="C391" s="4" t="s">
        <v>596</v>
      </c>
      <c r="D391" s="5" t="s">
        <v>595</v>
      </c>
      <c r="E391" s="4" t="s">
        <v>33</v>
      </c>
      <c r="F391" s="4" t="s">
        <v>38</v>
      </c>
      <c r="G391" s="6" t="s">
        <v>627</v>
      </c>
      <c r="H391" s="4" t="s">
        <v>58</v>
      </c>
      <c r="I391" s="4" t="s">
        <v>63</v>
      </c>
      <c r="J391" s="129" t="str">
        <f t="shared" si="48"/>
        <v>non évalué</v>
      </c>
      <c r="K391" s="29">
        <f t="shared" si="42"/>
        <v>0</v>
      </c>
      <c r="L391" s="13">
        <f t="shared" si="43"/>
        <v>0</v>
      </c>
      <c r="M391" s="13">
        <f t="shared" si="44"/>
        <v>0</v>
      </c>
      <c r="N391" s="13">
        <f t="shared" si="45"/>
        <v>0</v>
      </c>
      <c r="O391" s="13">
        <f t="shared" si="46"/>
        <v>0</v>
      </c>
      <c r="P391" s="13">
        <f t="shared" si="47"/>
        <v>0</v>
      </c>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row>
    <row r="392" spans="1:58" ht="24" x14ac:dyDescent="0.35">
      <c r="A392" s="31" t="s">
        <v>9</v>
      </c>
      <c r="B392" s="4" t="s">
        <v>19</v>
      </c>
      <c r="C392" s="4" t="s">
        <v>596</v>
      </c>
      <c r="D392" s="5" t="s">
        <v>595</v>
      </c>
      <c r="E392" s="4" t="s">
        <v>33</v>
      </c>
      <c r="F392" s="4" t="s">
        <v>38</v>
      </c>
      <c r="G392" s="6" t="s">
        <v>628</v>
      </c>
      <c r="H392" s="4" t="s">
        <v>58</v>
      </c>
      <c r="I392" s="4" t="s">
        <v>63</v>
      </c>
      <c r="J392" s="129" t="str">
        <f t="shared" si="48"/>
        <v>non évalué</v>
      </c>
      <c r="K392" s="29">
        <f t="shared" si="42"/>
        <v>0</v>
      </c>
      <c r="L392" s="13">
        <f t="shared" si="43"/>
        <v>0</v>
      </c>
      <c r="M392" s="13">
        <f t="shared" si="44"/>
        <v>0</v>
      </c>
      <c r="N392" s="13">
        <f t="shared" si="45"/>
        <v>0</v>
      </c>
      <c r="O392" s="13">
        <f t="shared" si="46"/>
        <v>0</v>
      </c>
      <c r="P392" s="13">
        <f t="shared" si="47"/>
        <v>0</v>
      </c>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row>
    <row r="393" spans="1:58" ht="24" x14ac:dyDescent="0.35">
      <c r="A393" s="31" t="s">
        <v>9</v>
      </c>
      <c r="B393" s="4" t="s">
        <v>19</v>
      </c>
      <c r="C393" s="4" t="s">
        <v>596</v>
      </c>
      <c r="D393" s="5" t="s">
        <v>595</v>
      </c>
      <c r="E393" s="4" t="s">
        <v>33</v>
      </c>
      <c r="F393" s="4" t="s">
        <v>38</v>
      </c>
      <c r="G393" s="6" t="s">
        <v>629</v>
      </c>
      <c r="H393" s="4" t="s">
        <v>58</v>
      </c>
      <c r="I393" s="4" t="s">
        <v>63</v>
      </c>
      <c r="J393" s="129" t="str">
        <f t="shared" si="48"/>
        <v>non évalué</v>
      </c>
      <c r="K393" s="29">
        <f t="shared" si="42"/>
        <v>0</v>
      </c>
      <c r="L393" s="13">
        <f t="shared" si="43"/>
        <v>0</v>
      </c>
      <c r="M393" s="13">
        <f t="shared" si="44"/>
        <v>0</v>
      </c>
      <c r="N393" s="13">
        <f t="shared" si="45"/>
        <v>0</v>
      </c>
      <c r="O393" s="13">
        <f t="shared" si="46"/>
        <v>0</v>
      </c>
      <c r="P393" s="13">
        <f t="shared" si="47"/>
        <v>0</v>
      </c>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row>
    <row r="394" spans="1:58" ht="36" x14ac:dyDescent="0.35">
      <c r="A394" s="39" t="s">
        <v>9</v>
      </c>
      <c r="B394" s="24" t="s">
        <v>19</v>
      </c>
      <c r="C394" s="24" t="s">
        <v>598</v>
      </c>
      <c r="D394" s="25" t="s">
        <v>597</v>
      </c>
      <c r="E394" s="24" t="s">
        <v>34</v>
      </c>
      <c r="F394" s="24" t="s">
        <v>38</v>
      </c>
      <c r="G394" s="32" t="s">
        <v>630</v>
      </c>
      <c r="H394" s="24" t="s">
        <v>58</v>
      </c>
      <c r="I394" s="24" t="s">
        <v>63</v>
      </c>
      <c r="J394" s="132" t="str">
        <f t="shared" si="48"/>
        <v>non évalué</v>
      </c>
      <c r="K394" s="29">
        <f t="shared" si="42"/>
        <v>0</v>
      </c>
      <c r="L394" s="13">
        <f t="shared" si="43"/>
        <v>0</v>
      </c>
      <c r="M394" s="13">
        <f t="shared" si="44"/>
        <v>0</v>
      </c>
      <c r="N394" s="13">
        <f t="shared" si="45"/>
        <v>0</v>
      </c>
      <c r="O394" s="13">
        <f t="shared" si="46"/>
        <v>0</v>
      </c>
      <c r="P394" s="13">
        <f t="shared" si="47"/>
        <v>0</v>
      </c>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row>
    <row r="395" spans="1:58" ht="36" x14ac:dyDescent="0.35">
      <c r="A395" s="39" t="s">
        <v>9</v>
      </c>
      <c r="B395" s="24" t="s">
        <v>19</v>
      </c>
      <c r="C395" s="24" t="s">
        <v>598</v>
      </c>
      <c r="D395" s="25" t="s">
        <v>597</v>
      </c>
      <c r="E395" s="24" t="s">
        <v>34</v>
      </c>
      <c r="F395" s="24" t="s">
        <v>38</v>
      </c>
      <c r="G395" s="32" t="s">
        <v>631</v>
      </c>
      <c r="H395" s="24" t="s">
        <v>58</v>
      </c>
      <c r="I395" s="24" t="s">
        <v>63</v>
      </c>
      <c r="J395" s="132" t="str">
        <f t="shared" si="48"/>
        <v>non évalué</v>
      </c>
      <c r="K395" s="29">
        <f t="shared" ref="K395:K458" si="49">COUNTIF(R395:BF395,"OUI")</f>
        <v>0</v>
      </c>
      <c r="L395" s="13">
        <f t="shared" ref="L395:L458" si="50">COUNTIF(R395:BF395,"NON")</f>
        <v>0</v>
      </c>
      <c r="M395" s="13">
        <f t="shared" ref="M395:M458" si="51">COUNTIF(R395:BF395,"NA")</f>
        <v>0</v>
      </c>
      <c r="N395" s="13">
        <f t="shared" ref="N395:N458" si="52">COUNTIF(R395:BF395,"RI")</f>
        <v>0</v>
      </c>
      <c r="O395" s="13">
        <f t="shared" ref="O395:O458" si="53">P395-N395-M395</f>
        <v>0</v>
      </c>
      <c r="P395" s="13">
        <f t="shared" ref="P395:P458" si="54">COUNTA(R395:BF395)</f>
        <v>0</v>
      </c>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row>
    <row r="396" spans="1:58" ht="36" x14ac:dyDescent="0.35">
      <c r="A396" s="39" t="s">
        <v>9</v>
      </c>
      <c r="B396" s="24" t="s">
        <v>19</v>
      </c>
      <c r="C396" s="24" t="s">
        <v>598</v>
      </c>
      <c r="D396" s="25" t="s">
        <v>597</v>
      </c>
      <c r="E396" s="24" t="s">
        <v>34</v>
      </c>
      <c r="F396" s="24" t="s">
        <v>38</v>
      </c>
      <c r="G396" s="32" t="s">
        <v>632</v>
      </c>
      <c r="H396" s="24" t="s">
        <v>53</v>
      </c>
      <c r="I396" s="24" t="s">
        <v>61</v>
      </c>
      <c r="J396" s="132" t="str">
        <f t="shared" si="48"/>
        <v>non évalué</v>
      </c>
      <c r="K396" s="29">
        <f t="shared" si="49"/>
        <v>0</v>
      </c>
      <c r="L396" s="13">
        <f t="shared" si="50"/>
        <v>0</v>
      </c>
      <c r="M396" s="13">
        <f t="shared" si="51"/>
        <v>0</v>
      </c>
      <c r="N396" s="13">
        <f t="shared" si="52"/>
        <v>0</v>
      </c>
      <c r="O396" s="13">
        <f t="shared" si="53"/>
        <v>0</v>
      </c>
      <c r="P396" s="13">
        <f t="shared" si="54"/>
        <v>0</v>
      </c>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row>
    <row r="397" spans="1:58" ht="36" x14ac:dyDescent="0.35">
      <c r="A397" s="39" t="s">
        <v>9</v>
      </c>
      <c r="B397" s="24" t="s">
        <v>19</v>
      </c>
      <c r="C397" s="24" t="s">
        <v>598</v>
      </c>
      <c r="D397" s="25" t="s">
        <v>597</v>
      </c>
      <c r="E397" s="24" t="s">
        <v>34</v>
      </c>
      <c r="F397" s="24" t="s">
        <v>38</v>
      </c>
      <c r="G397" s="32" t="s">
        <v>633</v>
      </c>
      <c r="H397" s="24" t="s">
        <v>53</v>
      </c>
      <c r="I397" s="24" t="s">
        <v>61</v>
      </c>
      <c r="J397" s="132" t="str">
        <f t="shared" si="48"/>
        <v>non évalué</v>
      </c>
      <c r="K397" s="29">
        <f t="shared" si="49"/>
        <v>0</v>
      </c>
      <c r="L397" s="13">
        <f t="shared" si="50"/>
        <v>0</v>
      </c>
      <c r="M397" s="13">
        <f t="shared" si="51"/>
        <v>0</v>
      </c>
      <c r="N397" s="13">
        <f t="shared" si="52"/>
        <v>0</v>
      </c>
      <c r="O397" s="13">
        <f t="shared" si="53"/>
        <v>0</v>
      </c>
      <c r="P397" s="13">
        <f t="shared" si="54"/>
        <v>0</v>
      </c>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row>
    <row r="398" spans="1:58" ht="48" x14ac:dyDescent="0.35">
      <c r="A398" s="31" t="s">
        <v>9</v>
      </c>
      <c r="B398" s="4" t="s">
        <v>19</v>
      </c>
      <c r="C398" s="4" t="s">
        <v>600</v>
      </c>
      <c r="D398" s="5" t="s">
        <v>599</v>
      </c>
      <c r="E398" s="4" t="s">
        <v>24</v>
      </c>
      <c r="F398" s="4" t="s">
        <v>38</v>
      </c>
      <c r="G398" s="6" t="s">
        <v>634</v>
      </c>
      <c r="H398" s="4" t="s">
        <v>47</v>
      </c>
      <c r="I398" s="4" t="s">
        <v>63</v>
      </c>
      <c r="J398" s="129" t="str">
        <f t="shared" si="48"/>
        <v>non évalué</v>
      </c>
      <c r="K398" s="29">
        <f t="shared" si="49"/>
        <v>0</v>
      </c>
      <c r="L398" s="13">
        <f t="shared" si="50"/>
        <v>0</v>
      </c>
      <c r="M398" s="13">
        <f t="shared" si="51"/>
        <v>0</v>
      </c>
      <c r="N398" s="13">
        <f t="shared" si="52"/>
        <v>0</v>
      </c>
      <c r="O398" s="13">
        <f t="shared" si="53"/>
        <v>0</v>
      </c>
      <c r="P398" s="13">
        <f t="shared" si="54"/>
        <v>0</v>
      </c>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row>
    <row r="399" spans="1:58" ht="36" x14ac:dyDescent="0.35">
      <c r="A399" s="31" t="s">
        <v>9</v>
      </c>
      <c r="B399" s="4" t="s">
        <v>19</v>
      </c>
      <c r="C399" s="4" t="s">
        <v>600</v>
      </c>
      <c r="D399" s="5" t="s">
        <v>599</v>
      </c>
      <c r="E399" s="4" t="s">
        <v>24</v>
      </c>
      <c r="F399" s="4" t="s">
        <v>38</v>
      </c>
      <c r="G399" s="6" t="s">
        <v>635</v>
      </c>
      <c r="H399" s="4" t="s">
        <v>47</v>
      </c>
      <c r="I399" s="4" t="s">
        <v>63</v>
      </c>
      <c r="J399" s="129" t="str">
        <f t="shared" si="48"/>
        <v>non évalué</v>
      </c>
      <c r="K399" s="29">
        <f t="shared" si="49"/>
        <v>0</v>
      </c>
      <c r="L399" s="13">
        <f t="shared" si="50"/>
        <v>0</v>
      </c>
      <c r="M399" s="13">
        <f t="shared" si="51"/>
        <v>0</v>
      </c>
      <c r="N399" s="13">
        <f t="shared" si="52"/>
        <v>0</v>
      </c>
      <c r="O399" s="13">
        <f t="shared" si="53"/>
        <v>0</v>
      </c>
      <c r="P399" s="13">
        <f t="shared" si="54"/>
        <v>0</v>
      </c>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row>
    <row r="400" spans="1:58" ht="36" x14ac:dyDescent="0.35">
      <c r="A400" s="31" t="s">
        <v>9</v>
      </c>
      <c r="B400" s="4" t="s">
        <v>19</v>
      </c>
      <c r="C400" s="4" t="s">
        <v>600</v>
      </c>
      <c r="D400" s="5" t="s">
        <v>599</v>
      </c>
      <c r="E400" s="4" t="s">
        <v>24</v>
      </c>
      <c r="F400" s="4" t="s">
        <v>38</v>
      </c>
      <c r="G400" s="6" t="s">
        <v>636</v>
      </c>
      <c r="H400" s="4" t="s">
        <v>47</v>
      </c>
      <c r="I400" s="4" t="s">
        <v>63</v>
      </c>
      <c r="J400" s="129" t="str">
        <f t="shared" si="48"/>
        <v>non évalué</v>
      </c>
      <c r="K400" s="29">
        <f t="shared" si="49"/>
        <v>0</v>
      </c>
      <c r="L400" s="13">
        <f t="shared" si="50"/>
        <v>0</v>
      </c>
      <c r="M400" s="13">
        <f t="shared" si="51"/>
        <v>0</v>
      </c>
      <c r="N400" s="13">
        <f t="shared" si="52"/>
        <v>0</v>
      </c>
      <c r="O400" s="13">
        <f t="shared" si="53"/>
        <v>0</v>
      </c>
      <c r="P400" s="13">
        <f t="shared" si="54"/>
        <v>0</v>
      </c>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row>
    <row r="401" spans="1:58" ht="36" x14ac:dyDescent="0.35">
      <c r="A401" s="31" t="s">
        <v>9</v>
      </c>
      <c r="B401" s="4" t="s">
        <v>19</v>
      </c>
      <c r="C401" s="4" t="s">
        <v>600</v>
      </c>
      <c r="D401" s="5" t="s">
        <v>599</v>
      </c>
      <c r="E401" s="4" t="s">
        <v>24</v>
      </c>
      <c r="F401" s="4" t="s">
        <v>38</v>
      </c>
      <c r="G401" s="6" t="s">
        <v>637</v>
      </c>
      <c r="H401" s="4" t="s">
        <v>47</v>
      </c>
      <c r="I401" s="4" t="s">
        <v>63</v>
      </c>
      <c r="J401" s="129" t="str">
        <f t="shared" si="48"/>
        <v>non évalué</v>
      </c>
      <c r="K401" s="29">
        <f t="shared" si="49"/>
        <v>0</v>
      </c>
      <c r="L401" s="13">
        <f t="shared" si="50"/>
        <v>0</v>
      </c>
      <c r="M401" s="13">
        <f t="shared" si="51"/>
        <v>0</v>
      </c>
      <c r="N401" s="13">
        <f t="shared" si="52"/>
        <v>0</v>
      </c>
      <c r="O401" s="13">
        <f t="shared" si="53"/>
        <v>0</v>
      </c>
      <c r="P401" s="13">
        <f t="shared" si="54"/>
        <v>0</v>
      </c>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row>
    <row r="402" spans="1:58" ht="48" x14ac:dyDescent="0.35">
      <c r="A402" s="39" t="s">
        <v>9</v>
      </c>
      <c r="B402" s="24" t="s">
        <v>19</v>
      </c>
      <c r="C402" s="24" t="s">
        <v>602</v>
      </c>
      <c r="D402" s="25" t="s">
        <v>601</v>
      </c>
      <c r="E402" s="24" t="s">
        <v>31</v>
      </c>
      <c r="F402" s="24" t="s">
        <v>38</v>
      </c>
      <c r="G402" s="32" t="s">
        <v>638</v>
      </c>
      <c r="H402" s="24" t="s">
        <v>58</v>
      </c>
      <c r="I402" s="24" t="s">
        <v>63</v>
      </c>
      <c r="J402" s="132" t="str">
        <f t="shared" si="48"/>
        <v>non évalué</v>
      </c>
      <c r="K402" s="29">
        <f t="shared" si="49"/>
        <v>0</v>
      </c>
      <c r="L402" s="13">
        <f t="shared" si="50"/>
        <v>0</v>
      </c>
      <c r="M402" s="13">
        <f t="shared" si="51"/>
        <v>0</v>
      </c>
      <c r="N402" s="13">
        <f t="shared" si="52"/>
        <v>0</v>
      </c>
      <c r="O402" s="13">
        <f t="shared" si="53"/>
        <v>0</v>
      </c>
      <c r="P402" s="13">
        <f t="shared" si="54"/>
        <v>0</v>
      </c>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row>
    <row r="403" spans="1:58" ht="48" x14ac:dyDescent="0.35">
      <c r="A403" s="39" t="s">
        <v>9</v>
      </c>
      <c r="B403" s="24" t="s">
        <v>19</v>
      </c>
      <c r="C403" s="24" t="s">
        <v>602</v>
      </c>
      <c r="D403" s="25" t="s">
        <v>601</v>
      </c>
      <c r="E403" s="24" t="s">
        <v>31</v>
      </c>
      <c r="F403" s="24" t="s">
        <v>38</v>
      </c>
      <c r="G403" s="32" t="s">
        <v>639</v>
      </c>
      <c r="H403" s="24" t="s">
        <v>58</v>
      </c>
      <c r="I403" s="24" t="s">
        <v>63</v>
      </c>
      <c r="J403" s="132" t="str">
        <f t="shared" si="48"/>
        <v>non évalué</v>
      </c>
      <c r="K403" s="29">
        <f t="shared" si="49"/>
        <v>0</v>
      </c>
      <c r="L403" s="13">
        <f t="shared" si="50"/>
        <v>0</v>
      </c>
      <c r="M403" s="13">
        <f t="shared" si="51"/>
        <v>0</v>
      </c>
      <c r="N403" s="13">
        <f t="shared" si="52"/>
        <v>0</v>
      </c>
      <c r="O403" s="13">
        <f t="shared" si="53"/>
        <v>0</v>
      </c>
      <c r="P403" s="13">
        <f t="shared" si="54"/>
        <v>0</v>
      </c>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row>
    <row r="404" spans="1:58" ht="48" x14ac:dyDescent="0.35">
      <c r="A404" s="39" t="s">
        <v>9</v>
      </c>
      <c r="B404" s="24" t="s">
        <v>19</v>
      </c>
      <c r="C404" s="24" t="s">
        <v>602</v>
      </c>
      <c r="D404" s="25" t="s">
        <v>601</v>
      </c>
      <c r="E404" s="24" t="s">
        <v>31</v>
      </c>
      <c r="F404" s="24" t="s">
        <v>38</v>
      </c>
      <c r="G404" s="32" t="s">
        <v>640</v>
      </c>
      <c r="H404" s="24" t="s">
        <v>58</v>
      </c>
      <c r="I404" s="24" t="s">
        <v>63</v>
      </c>
      <c r="J404" s="132" t="str">
        <f t="shared" si="48"/>
        <v>non évalué</v>
      </c>
      <c r="K404" s="29">
        <f t="shared" si="49"/>
        <v>0</v>
      </c>
      <c r="L404" s="13">
        <f t="shared" si="50"/>
        <v>0</v>
      </c>
      <c r="M404" s="13">
        <f t="shared" si="51"/>
        <v>0</v>
      </c>
      <c r="N404" s="13">
        <f t="shared" si="52"/>
        <v>0</v>
      </c>
      <c r="O404" s="13">
        <f t="shared" si="53"/>
        <v>0</v>
      </c>
      <c r="P404" s="13">
        <f t="shared" si="54"/>
        <v>0</v>
      </c>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row>
    <row r="405" spans="1:58" ht="48" x14ac:dyDescent="0.35">
      <c r="A405" s="39" t="s">
        <v>9</v>
      </c>
      <c r="B405" s="24" t="s">
        <v>19</v>
      </c>
      <c r="C405" s="24" t="s">
        <v>602</v>
      </c>
      <c r="D405" s="25" t="s">
        <v>601</v>
      </c>
      <c r="E405" s="24" t="s">
        <v>31</v>
      </c>
      <c r="F405" s="24" t="s">
        <v>38</v>
      </c>
      <c r="G405" s="32" t="s">
        <v>641</v>
      </c>
      <c r="H405" s="24" t="s">
        <v>53</v>
      </c>
      <c r="I405" s="24" t="s">
        <v>61</v>
      </c>
      <c r="J405" s="132" t="str">
        <f t="shared" si="48"/>
        <v>non évalué</v>
      </c>
      <c r="K405" s="29">
        <f t="shared" si="49"/>
        <v>0</v>
      </c>
      <c r="L405" s="13">
        <f t="shared" si="50"/>
        <v>0</v>
      </c>
      <c r="M405" s="13">
        <f t="shared" si="51"/>
        <v>0</v>
      </c>
      <c r="N405" s="13">
        <f t="shared" si="52"/>
        <v>0</v>
      </c>
      <c r="O405" s="13">
        <f t="shared" si="53"/>
        <v>0</v>
      </c>
      <c r="P405" s="13">
        <f t="shared" si="54"/>
        <v>0</v>
      </c>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row>
    <row r="406" spans="1:58" ht="36" x14ac:dyDescent="0.35">
      <c r="A406" s="31" t="s">
        <v>9</v>
      </c>
      <c r="B406" s="4" t="s">
        <v>19</v>
      </c>
      <c r="C406" s="4" t="s">
        <v>604</v>
      </c>
      <c r="D406" s="5" t="s">
        <v>603</v>
      </c>
      <c r="E406" s="4" t="s">
        <v>34</v>
      </c>
      <c r="F406" s="4" t="s">
        <v>38</v>
      </c>
      <c r="G406" s="6" t="s">
        <v>642</v>
      </c>
      <c r="H406" s="4" t="s">
        <v>58</v>
      </c>
      <c r="I406" s="4" t="s">
        <v>63</v>
      </c>
      <c r="J406" s="129" t="str">
        <f t="shared" si="48"/>
        <v>non évalué</v>
      </c>
      <c r="K406" s="29">
        <f t="shared" si="49"/>
        <v>0</v>
      </c>
      <c r="L406" s="13">
        <f t="shared" si="50"/>
        <v>0</v>
      </c>
      <c r="M406" s="13">
        <f t="shared" si="51"/>
        <v>0</v>
      </c>
      <c r="N406" s="13">
        <f t="shared" si="52"/>
        <v>0</v>
      </c>
      <c r="O406" s="13">
        <f t="shared" si="53"/>
        <v>0</v>
      </c>
      <c r="P406" s="13">
        <f t="shared" si="54"/>
        <v>0</v>
      </c>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row>
    <row r="407" spans="1:58" ht="36" x14ac:dyDescent="0.35">
      <c r="A407" s="31" t="s">
        <v>9</v>
      </c>
      <c r="B407" s="4" t="s">
        <v>19</v>
      </c>
      <c r="C407" s="4" t="s">
        <v>604</v>
      </c>
      <c r="D407" s="5" t="s">
        <v>603</v>
      </c>
      <c r="E407" s="4" t="s">
        <v>34</v>
      </c>
      <c r="F407" s="4" t="s">
        <v>38</v>
      </c>
      <c r="G407" s="6" t="s">
        <v>643</v>
      </c>
      <c r="H407" s="4" t="s">
        <v>58</v>
      </c>
      <c r="I407" s="4" t="s">
        <v>63</v>
      </c>
      <c r="J407" s="129" t="str">
        <f t="shared" si="48"/>
        <v>non évalué</v>
      </c>
      <c r="K407" s="29">
        <f t="shared" si="49"/>
        <v>0</v>
      </c>
      <c r="L407" s="13">
        <f t="shared" si="50"/>
        <v>0</v>
      </c>
      <c r="M407" s="13">
        <f t="shared" si="51"/>
        <v>0</v>
      </c>
      <c r="N407" s="13">
        <f t="shared" si="52"/>
        <v>0</v>
      </c>
      <c r="O407" s="13">
        <f t="shared" si="53"/>
        <v>0</v>
      </c>
      <c r="P407" s="13">
        <f t="shared" si="54"/>
        <v>0</v>
      </c>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row>
    <row r="408" spans="1:58" ht="36" x14ac:dyDescent="0.35">
      <c r="A408" s="31" t="s">
        <v>9</v>
      </c>
      <c r="B408" s="4" t="s">
        <v>19</v>
      </c>
      <c r="C408" s="4" t="s">
        <v>604</v>
      </c>
      <c r="D408" s="5" t="s">
        <v>603</v>
      </c>
      <c r="E408" s="4" t="s">
        <v>34</v>
      </c>
      <c r="F408" s="4" t="s">
        <v>38</v>
      </c>
      <c r="G408" s="6" t="s">
        <v>644</v>
      </c>
      <c r="H408" s="4" t="s">
        <v>58</v>
      </c>
      <c r="I408" s="4" t="s">
        <v>63</v>
      </c>
      <c r="J408" s="129" t="str">
        <f t="shared" si="48"/>
        <v>non évalué</v>
      </c>
      <c r="K408" s="29">
        <f t="shared" si="49"/>
        <v>0</v>
      </c>
      <c r="L408" s="13">
        <f t="shared" si="50"/>
        <v>0</v>
      </c>
      <c r="M408" s="13">
        <f t="shared" si="51"/>
        <v>0</v>
      </c>
      <c r="N408" s="13">
        <f t="shared" si="52"/>
        <v>0</v>
      </c>
      <c r="O408" s="13">
        <f t="shared" si="53"/>
        <v>0</v>
      </c>
      <c r="P408" s="13">
        <f t="shared" si="54"/>
        <v>0</v>
      </c>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row>
    <row r="409" spans="1:58" ht="36.5" thickBot="1" x14ac:dyDescent="0.4">
      <c r="A409" s="33" t="s">
        <v>9</v>
      </c>
      <c r="B409" s="22" t="s">
        <v>19</v>
      </c>
      <c r="C409" s="22" t="s">
        <v>604</v>
      </c>
      <c r="D409" s="23" t="s">
        <v>603</v>
      </c>
      <c r="E409" s="22" t="s">
        <v>34</v>
      </c>
      <c r="F409" s="22" t="s">
        <v>38</v>
      </c>
      <c r="G409" s="34" t="s">
        <v>645</v>
      </c>
      <c r="H409" s="22" t="s">
        <v>58</v>
      </c>
      <c r="I409" s="22" t="s">
        <v>63</v>
      </c>
      <c r="J409" s="130" t="str">
        <f t="shared" si="48"/>
        <v>non évalué</v>
      </c>
      <c r="K409" s="29">
        <f t="shared" si="49"/>
        <v>0</v>
      </c>
      <c r="L409" s="13">
        <f t="shared" si="50"/>
        <v>0</v>
      </c>
      <c r="M409" s="13">
        <f t="shared" si="51"/>
        <v>0</v>
      </c>
      <c r="N409" s="13">
        <f t="shared" si="52"/>
        <v>0</v>
      </c>
      <c r="O409" s="13">
        <f t="shared" si="53"/>
        <v>0</v>
      </c>
      <c r="P409" s="13">
        <f t="shared" si="54"/>
        <v>0</v>
      </c>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row>
    <row r="410" spans="1:58" ht="24" x14ac:dyDescent="0.35">
      <c r="A410" s="41" t="s">
        <v>10</v>
      </c>
      <c r="B410" s="42" t="s">
        <v>20</v>
      </c>
      <c r="C410" s="42" t="s">
        <v>647</v>
      </c>
      <c r="D410" s="43" t="s">
        <v>646</v>
      </c>
      <c r="E410" s="42" t="s">
        <v>34</v>
      </c>
      <c r="F410" s="42" t="s">
        <v>38</v>
      </c>
      <c r="G410" s="44" t="s">
        <v>664</v>
      </c>
      <c r="H410" s="42" t="s">
        <v>53</v>
      </c>
      <c r="I410" s="42" t="s">
        <v>61</v>
      </c>
      <c r="J410" s="133" t="str">
        <f>IF(O410=0,"non évalué",K410/O410)</f>
        <v>non évalué</v>
      </c>
      <c r="K410" s="29">
        <f t="shared" si="49"/>
        <v>0</v>
      </c>
      <c r="L410" s="13">
        <f t="shared" si="50"/>
        <v>0</v>
      </c>
      <c r="M410" s="13">
        <f t="shared" si="51"/>
        <v>0</v>
      </c>
      <c r="N410" s="13">
        <f t="shared" si="52"/>
        <v>0</v>
      </c>
      <c r="O410" s="13">
        <f t="shared" si="53"/>
        <v>0</v>
      </c>
      <c r="P410" s="13">
        <f t="shared" si="54"/>
        <v>0</v>
      </c>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row>
    <row r="411" spans="1:58" ht="36" x14ac:dyDescent="0.35">
      <c r="A411" s="45" t="s">
        <v>10</v>
      </c>
      <c r="B411" s="26" t="s">
        <v>20</v>
      </c>
      <c r="C411" s="26" t="s">
        <v>647</v>
      </c>
      <c r="D411" s="27" t="s">
        <v>646</v>
      </c>
      <c r="E411" s="26" t="s">
        <v>34</v>
      </c>
      <c r="F411" s="26" t="s">
        <v>38</v>
      </c>
      <c r="G411" s="40" t="s">
        <v>665</v>
      </c>
      <c r="H411" s="26" t="s">
        <v>53</v>
      </c>
      <c r="I411" s="26" t="s">
        <v>61</v>
      </c>
      <c r="J411" s="134" t="str">
        <f t="shared" ref="J411:J474" si="55">IF(O411=0,"non évalué",K411/O411)</f>
        <v>non évalué</v>
      </c>
      <c r="K411" s="29">
        <f t="shared" si="49"/>
        <v>0</v>
      </c>
      <c r="L411" s="13">
        <f t="shared" si="50"/>
        <v>0</v>
      </c>
      <c r="M411" s="13">
        <f t="shared" si="51"/>
        <v>0</v>
      </c>
      <c r="N411" s="13">
        <f t="shared" si="52"/>
        <v>0</v>
      </c>
      <c r="O411" s="13">
        <f t="shared" si="53"/>
        <v>0</v>
      </c>
      <c r="P411" s="13">
        <f t="shared" si="54"/>
        <v>0</v>
      </c>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row>
    <row r="412" spans="1:58" ht="36" x14ac:dyDescent="0.35">
      <c r="A412" s="45" t="s">
        <v>10</v>
      </c>
      <c r="B412" s="26" t="s">
        <v>20</v>
      </c>
      <c r="C412" s="26" t="s">
        <v>647</v>
      </c>
      <c r="D412" s="27" t="s">
        <v>646</v>
      </c>
      <c r="E412" s="26" t="s">
        <v>34</v>
      </c>
      <c r="F412" s="26" t="s">
        <v>38</v>
      </c>
      <c r="G412" s="40" t="s">
        <v>666</v>
      </c>
      <c r="H412" s="26" t="s">
        <v>53</v>
      </c>
      <c r="I412" s="26" t="s">
        <v>61</v>
      </c>
      <c r="J412" s="134" t="str">
        <f t="shared" si="55"/>
        <v>non évalué</v>
      </c>
      <c r="K412" s="29">
        <f t="shared" si="49"/>
        <v>0</v>
      </c>
      <c r="L412" s="13">
        <f t="shared" si="50"/>
        <v>0</v>
      </c>
      <c r="M412" s="13">
        <f t="shared" si="51"/>
        <v>0</v>
      </c>
      <c r="N412" s="13">
        <f t="shared" si="52"/>
        <v>0</v>
      </c>
      <c r="O412" s="13">
        <f t="shared" si="53"/>
        <v>0</v>
      </c>
      <c r="P412" s="13">
        <f t="shared" si="54"/>
        <v>0</v>
      </c>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row>
    <row r="413" spans="1:58" ht="24" x14ac:dyDescent="0.35">
      <c r="A413" s="45" t="s">
        <v>10</v>
      </c>
      <c r="B413" s="26" t="s">
        <v>20</v>
      </c>
      <c r="C413" s="26" t="s">
        <v>647</v>
      </c>
      <c r="D413" s="27" t="s">
        <v>646</v>
      </c>
      <c r="E413" s="26" t="s">
        <v>34</v>
      </c>
      <c r="F413" s="26" t="s">
        <v>38</v>
      </c>
      <c r="G413" s="40" t="s">
        <v>667</v>
      </c>
      <c r="H413" s="26" t="s">
        <v>49</v>
      </c>
      <c r="I413" s="26" t="s">
        <v>60</v>
      </c>
      <c r="J413" s="134" t="str">
        <f t="shared" si="55"/>
        <v>non évalué</v>
      </c>
      <c r="K413" s="29">
        <f t="shared" si="49"/>
        <v>0</v>
      </c>
      <c r="L413" s="13">
        <f t="shared" si="50"/>
        <v>0</v>
      </c>
      <c r="M413" s="13">
        <f t="shared" si="51"/>
        <v>0</v>
      </c>
      <c r="N413" s="13">
        <f t="shared" si="52"/>
        <v>0</v>
      </c>
      <c r="O413" s="13">
        <f t="shared" si="53"/>
        <v>0</v>
      </c>
      <c r="P413" s="13">
        <f t="shared" si="54"/>
        <v>0</v>
      </c>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row>
    <row r="414" spans="1:58" ht="24" x14ac:dyDescent="0.35">
      <c r="A414" s="45" t="s">
        <v>10</v>
      </c>
      <c r="B414" s="26" t="s">
        <v>20</v>
      </c>
      <c r="C414" s="26" t="s">
        <v>647</v>
      </c>
      <c r="D414" s="27" t="s">
        <v>646</v>
      </c>
      <c r="E414" s="26" t="s">
        <v>34</v>
      </c>
      <c r="F414" s="26" t="s">
        <v>38</v>
      </c>
      <c r="G414" s="40" t="s">
        <v>668</v>
      </c>
      <c r="H414" s="26" t="s">
        <v>51</v>
      </c>
      <c r="I414" s="26" t="s">
        <v>63</v>
      </c>
      <c r="J414" s="134" t="str">
        <f t="shared" si="55"/>
        <v>non évalué</v>
      </c>
      <c r="K414" s="29">
        <f t="shared" si="49"/>
        <v>0</v>
      </c>
      <c r="L414" s="13">
        <f t="shared" si="50"/>
        <v>0</v>
      </c>
      <c r="M414" s="13">
        <f t="shared" si="51"/>
        <v>0</v>
      </c>
      <c r="N414" s="13">
        <f t="shared" si="52"/>
        <v>0</v>
      </c>
      <c r="O414" s="13">
        <f t="shared" si="53"/>
        <v>0</v>
      </c>
      <c r="P414" s="13">
        <f t="shared" si="54"/>
        <v>0</v>
      </c>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row>
    <row r="415" spans="1:58" ht="36" x14ac:dyDescent="0.35">
      <c r="A415" s="45" t="s">
        <v>10</v>
      </c>
      <c r="B415" s="26" t="s">
        <v>20</v>
      </c>
      <c r="C415" s="26" t="s">
        <v>647</v>
      </c>
      <c r="D415" s="27" t="s">
        <v>646</v>
      </c>
      <c r="E415" s="26" t="s">
        <v>34</v>
      </c>
      <c r="F415" s="26" t="s">
        <v>38</v>
      </c>
      <c r="G415" s="40" t="s">
        <v>669</v>
      </c>
      <c r="H415" s="26" t="s">
        <v>53</v>
      </c>
      <c r="I415" s="26" t="s">
        <v>61</v>
      </c>
      <c r="J415" s="134" t="str">
        <f t="shared" si="55"/>
        <v>non évalué</v>
      </c>
      <c r="K415" s="29">
        <f t="shared" si="49"/>
        <v>0</v>
      </c>
      <c r="L415" s="13">
        <f t="shared" si="50"/>
        <v>0</v>
      </c>
      <c r="M415" s="13">
        <f t="shared" si="51"/>
        <v>0</v>
      </c>
      <c r="N415" s="13">
        <f t="shared" si="52"/>
        <v>0</v>
      </c>
      <c r="O415" s="13">
        <f t="shared" si="53"/>
        <v>0</v>
      </c>
      <c r="P415" s="13">
        <f t="shared" si="54"/>
        <v>0</v>
      </c>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row>
    <row r="416" spans="1:58" ht="24" x14ac:dyDescent="0.35">
      <c r="A416" s="31" t="s">
        <v>10</v>
      </c>
      <c r="B416" s="4" t="s">
        <v>20</v>
      </c>
      <c r="C416" s="4" t="s">
        <v>649</v>
      </c>
      <c r="D416" s="5" t="s">
        <v>648</v>
      </c>
      <c r="E416" s="4" t="s">
        <v>34</v>
      </c>
      <c r="F416" s="4" t="s">
        <v>38</v>
      </c>
      <c r="G416" s="6" t="s">
        <v>670</v>
      </c>
      <c r="H416" s="4" t="s">
        <v>53</v>
      </c>
      <c r="I416" s="4" t="s">
        <v>61</v>
      </c>
      <c r="J416" s="129" t="str">
        <f t="shared" si="55"/>
        <v>non évalué</v>
      </c>
      <c r="K416" s="29">
        <f t="shared" si="49"/>
        <v>0</v>
      </c>
      <c r="L416" s="13">
        <f t="shared" si="50"/>
        <v>0</v>
      </c>
      <c r="M416" s="13">
        <f t="shared" si="51"/>
        <v>0</v>
      </c>
      <c r="N416" s="13">
        <f t="shared" si="52"/>
        <v>0</v>
      </c>
      <c r="O416" s="13">
        <f t="shared" si="53"/>
        <v>0</v>
      </c>
      <c r="P416" s="13">
        <f t="shared" si="54"/>
        <v>0</v>
      </c>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row>
    <row r="417" spans="1:58" ht="24" x14ac:dyDescent="0.35">
      <c r="A417" s="31" t="s">
        <v>10</v>
      </c>
      <c r="B417" s="4" t="s">
        <v>20</v>
      </c>
      <c r="C417" s="4" t="s">
        <v>649</v>
      </c>
      <c r="D417" s="5" t="s">
        <v>648</v>
      </c>
      <c r="E417" s="4" t="s">
        <v>34</v>
      </c>
      <c r="F417" s="4" t="s">
        <v>38</v>
      </c>
      <c r="G417" s="6" t="s">
        <v>671</v>
      </c>
      <c r="H417" s="4" t="s">
        <v>53</v>
      </c>
      <c r="I417" s="4" t="s">
        <v>61</v>
      </c>
      <c r="J417" s="129" t="str">
        <f t="shared" si="55"/>
        <v>non évalué</v>
      </c>
      <c r="K417" s="29">
        <f t="shared" si="49"/>
        <v>0</v>
      </c>
      <c r="L417" s="13">
        <f t="shared" si="50"/>
        <v>0</v>
      </c>
      <c r="M417" s="13">
        <f t="shared" si="51"/>
        <v>0</v>
      </c>
      <c r="N417" s="13">
        <f t="shared" si="52"/>
        <v>0</v>
      </c>
      <c r="O417" s="13">
        <f t="shared" si="53"/>
        <v>0</v>
      </c>
      <c r="P417" s="13">
        <f t="shared" si="54"/>
        <v>0</v>
      </c>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row>
    <row r="418" spans="1:58" ht="24" x14ac:dyDescent="0.35">
      <c r="A418" s="31" t="s">
        <v>10</v>
      </c>
      <c r="B418" s="4" t="s">
        <v>20</v>
      </c>
      <c r="C418" s="4" t="s">
        <v>649</v>
      </c>
      <c r="D418" s="5" t="s">
        <v>648</v>
      </c>
      <c r="E418" s="4" t="s">
        <v>34</v>
      </c>
      <c r="F418" s="4" t="s">
        <v>38</v>
      </c>
      <c r="G418" s="6" t="s">
        <v>672</v>
      </c>
      <c r="H418" s="4" t="s">
        <v>53</v>
      </c>
      <c r="I418" s="4" t="s">
        <v>61</v>
      </c>
      <c r="J418" s="129" t="str">
        <f t="shared" si="55"/>
        <v>non évalué</v>
      </c>
      <c r="K418" s="29">
        <f t="shared" si="49"/>
        <v>0</v>
      </c>
      <c r="L418" s="13">
        <f t="shared" si="50"/>
        <v>0</v>
      </c>
      <c r="M418" s="13">
        <f t="shared" si="51"/>
        <v>0</v>
      </c>
      <c r="N418" s="13">
        <f t="shared" si="52"/>
        <v>0</v>
      </c>
      <c r="O418" s="13">
        <f t="shared" si="53"/>
        <v>0</v>
      </c>
      <c r="P418" s="13">
        <f t="shared" si="54"/>
        <v>0</v>
      </c>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row>
    <row r="419" spans="1:58" ht="24" x14ac:dyDescent="0.35">
      <c r="A419" s="31" t="s">
        <v>10</v>
      </c>
      <c r="B419" s="4" t="s">
        <v>20</v>
      </c>
      <c r="C419" s="4" t="s">
        <v>649</v>
      </c>
      <c r="D419" s="5" t="s">
        <v>648</v>
      </c>
      <c r="E419" s="4" t="s">
        <v>34</v>
      </c>
      <c r="F419" s="4" t="s">
        <v>38</v>
      </c>
      <c r="G419" s="6" t="s">
        <v>673</v>
      </c>
      <c r="H419" s="4" t="s">
        <v>49</v>
      </c>
      <c r="I419" s="4" t="s">
        <v>60</v>
      </c>
      <c r="J419" s="129" t="str">
        <f t="shared" si="55"/>
        <v>non évalué</v>
      </c>
      <c r="K419" s="29">
        <f t="shared" si="49"/>
        <v>0</v>
      </c>
      <c r="L419" s="13">
        <f t="shared" si="50"/>
        <v>0</v>
      </c>
      <c r="M419" s="13">
        <f t="shared" si="51"/>
        <v>0</v>
      </c>
      <c r="N419" s="13">
        <f t="shared" si="52"/>
        <v>0</v>
      </c>
      <c r="O419" s="13">
        <f t="shared" si="53"/>
        <v>0</v>
      </c>
      <c r="P419" s="13">
        <f t="shared" si="54"/>
        <v>0</v>
      </c>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row>
    <row r="420" spans="1:58" ht="24" x14ac:dyDescent="0.35">
      <c r="A420" s="31" t="s">
        <v>10</v>
      </c>
      <c r="B420" s="4" t="s">
        <v>20</v>
      </c>
      <c r="C420" s="4" t="s">
        <v>649</v>
      </c>
      <c r="D420" s="5" t="s">
        <v>648</v>
      </c>
      <c r="E420" s="4" t="s">
        <v>34</v>
      </c>
      <c r="F420" s="4" t="s">
        <v>38</v>
      </c>
      <c r="G420" s="6" t="s">
        <v>674</v>
      </c>
      <c r="H420" s="4" t="s">
        <v>51</v>
      </c>
      <c r="I420" s="4" t="s">
        <v>63</v>
      </c>
      <c r="J420" s="129" t="str">
        <f t="shared" si="55"/>
        <v>non évalué</v>
      </c>
      <c r="K420" s="29">
        <f t="shared" si="49"/>
        <v>0</v>
      </c>
      <c r="L420" s="13">
        <f t="shared" si="50"/>
        <v>0</v>
      </c>
      <c r="M420" s="13">
        <f t="shared" si="51"/>
        <v>0</v>
      </c>
      <c r="N420" s="13">
        <f t="shared" si="52"/>
        <v>0</v>
      </c>
      <c r="O420" s="13">
        <f t="shared" si="53"/>
        <v>0</v>
      </c>
      <c r="P420" s="13">
        <f t="shared" si="54"/>
        <v>0</v>
      </c>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row>
    <row r="421" spans="1:58" ht="36" x14ac:dyDescent="0.35">
      <c r="A421" s="31" t="s">
        <v>10</v>
      </c>
      <c r="B421" s="4" t="s">
        <v>20</v>
      </c>
      <c r="C421" s="4" t="s">
        <v>649</v>
      </c>
      <c r="D421" s="5" t="s">
        <v>648</v>
      </c>
      <c r="E421" s="4" t="s">
        <v>34</v>
      </c>
      <c r="F421" s="4" t="s">
        <v>38</v>
      </c>
      <c r="G421" s="6" t="s">
        <v>675</v>
      </c>
      <c r="H421" s="4" t="s">
        <v>51</v>
      </c>
      <c r="I421" s="4" t="s">
        <v>63</v>
      </c>
      <c r="J421" s="129" t="str">
        <f t="shared" si="55"/>
        <v>non évalué</v>
      </c>
      <c r="K421" s="29">
        <f t="shared" si="49"/>
        <v>0</v>
      </c>
      <c r="L421" s="13">
        <f t="shared" si="50"/>
        <v>0</v>
      </c>
      <c r="M421" s="13">
        <f t="shared" si="51"/>
        <v>0</v>
      </c>
      <c r="N421" s="13">
        <f t="shared" si="52"/>
        <v>0</v>
      </c>
      <c r="O421" s="13">
        <f t="shared" si="53"/>
        <v>0</v>
      </c>
      <c r="P421" s="13">
        <f t="shared" si="54"/>
        <v>0</v>
      </c>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row>
    <row r="422" spans="1:58" ht="24" x14ac:dyDescent="0.35">
      <c r="A422" s="58" t="s">
        <v>10</v>
      </c>
      <c r="B422" s="59" t="s">
        <v>20</v>
      </c>
      <c r="C422" s="59" t="s">
        <v>651</v>
      </c>
      <c r="D422" s="60" t="s">
        <v>650</v>
      </c>
      <c r="E422" s="59" t="s">
        <v>34</v>
      </c>
      <c r="F422" s="66" t="s">
        <v>36</v>
      </c>
      <c r="G422" s="60" t="s">
        <v>676</v>
      </c>
      <c r="H422" s="59" t="s">
        <v>58</v>
      </c>
      <c r="I422" s="59" t="s">
        <v>63</v>
      </c>
      <c r="J422" s="134" t="str">
        <f t="shared" si="55"/>
        <v>non évalué</v>
      </c>
      <c r="K422" s="29">
        <f t="shared" si="49"/>
        <v>0</v>
      </c>
      <c r="L422" s="13">
        <f t="shared" si="50"/>
        <v>0</v>
      </c>
      <c r="M422" s="13">
        <f t="shared" si="51"/>
        <v>0</v>
      </c>
      <c r="N422" s="13">
        <f t="shared" si="52"/>
        <v>0</v>
      </c>
      <c r="O422" s="13">
        <f t="shared" si="53"/>
        <v>0</v>
      </c>
      <c r="P422" s="13">
        <f t="shared" si="54"/>
        <v>0</v>
      </c>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row>
    <row r="423" spans="1:58" ht="24" x14ac:dyDescent="0.35">
      <c r="A423" s="58" t="s">
        <v>10</v>
      </c>
      <c r="B423" s="59" t="s">
        <v>20</v>
      </c>
      <c r="C423" s="59" t="s">
        <v>651</v>
      </c>
      <c r="D423" s="60" t="s">
        <v>650</v>
      </c>
      <c r="E423" s="59" t="s">
        <v>34</v>
      </c>
      <c r="F423" s="66" t="s">
        <v>36</v>
      </c>
      <c r="G423" s="60" t="s">
        <v>677</v>
      </c>
      <c r="H423" s="59" t="s">
        <v>53</v>
      </c>
      <c r="I423" s="59" t="s">
        <v>61</v>
      </c>
      <c r="J423" s="134" t="str">
        <f t="shared" si="55"/>
        <v>non évalué</v>
      </c>
      <c r="K423" s="29">
        <f t="shared" si="49"/>
        <v>0</v>
      </c>
      <c r="L423" s="13">
        <f t="shared" si="50"/>
        <v>0</v>
      </c>
      <c r="M423" s="13">
        <f t="shared" si="51"/>
        <v>0</v>
      </c>
      <c r="N423" s="13">
        <f t="shared" si="52"/>
        <v>0</v>
      </c>
      <c r="O423" s="13">
        <f t="shared" si="53"/>
        <v>0</v>
      </c>
      <c r="P423" s="13">
        <f t="shared" si="54"/>
        <v>0</v>
      </c>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row>
    <row r="424" spans="1:58" ht="48" x14ac:dyDescent="0.35">
      <c r="A424" s="58" t="s">
        <v>10</v>
      </c>
      <c r="B424" s="59" t="s">
        <v>20</v>
      </c>
      <c r="C424" s="59" t="s">
        <v>651</v>
      </c>
      <c r="D424" s="60" t="s">
        <v>650</v>
      </c>
      <c r="E424" s="59" t="s">
        <v>34</v>
      </c>
      <c r="F424" s="66" t="s">
        <v>36</v>
      </c>
      <c r="G424" s="60" t="s">
        <v>678</v>
      </c>
      <c r="H424" s="59" t="s">
        <v>53</v>
      </c>
      <c r="I424" s="59" t="s">
        <v>61</v>
      </c>
      <c r="J424" s="134" t="str">
        <f t="shared" si="55"/>
        <v>non évalué</v>
      </c>
      <c r="K424" s="29">
        <f t="shared" si="49"/>
        <v>0</v>
      </c>
      <c r="L424" s="13">
        <f t="shared" si="50"/>
        <v>0</v>
      </c>
      <c r="M424" s="13">
        <f t="shared" si="51"/>
        <v>0</v>
      </c>
      <c r="N424" s="13">
        <f t="shared" si="52"/>
        <v>0</v>
      </c>
      <c r="O424" s="13">
        <f t="shared" si="53"/>
        <v>0</v>
      </c>
      <c r="P424" s="13">
        <f t="shared" si="54"/>
        <v>0</v>
      </c>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row>
    <row r="425" spans="1:58" ht="24" x14ac:dyDescent="0.35">
      <c r="A425" s="58" t="s">
        <v>10</v>
      </c>
      <c r="B425" s="59" t="s">
        <v>20</v>
      </c>
      <c r="C425" s="59" t="s">
        <v>651</v>
      </c>
      <c r="D425" s="60" t="s">
        <v>650</v>
      </c>
      <c r="E425" s="59" t="s">
        <v>34</v>
      </c>
      <c r="F425" s="66" t="s">
        <v>36</v>
      </c>
      <c r="G425" s="60" t="s">
        <v>679</v>
      </c>
      <c r="H425" s="59" t="s">
        <v>53</v>
      </c>
      <c r="I425" s="59" t="s">
        <v>61</v>
      </c>
      <c r="J425" s="134" t="str">
        <f t="shared" si="55"/>
        <v>non évalué</v>
      </c>
      <c r="K425" s="29">
        <f t="shared" si="49"/>
        <v>0</v>
      </c>
      <c r="L425" s="13">
        <f t="shared" si="50"/>
        <v>0</v>
      </c>
      <c r="M425" s="13">
        <f t="shared" si="51"/>
        <v>0</v>
      </c>
      <c r="N425" s="13">
        <f t="shared" si="52"/>
        <v>0</v>
      </c>
      <c r="O425" s="13">
        <f t="shared" si="53"/>
        <v>0</v>
      </c>
      <c r="P425" s="13">
        <f t="shared" si="54"/>
        <v>0</v>
      </c>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row>
    <row r="426" spans="1:58" ht="36" x14ac:dyDescent="0.35">
      <c r="A426" s="52" t="s">
        <v>10</v>
      </c>
      <c r="B426" s="53" t="s">
        <v>20</v>
      </c>
      <c r="C426" s="53" t="s">
        <v>653</v>
      </c>
      <c r="D426" s="54" t="s">
        <v>652</v>
      </c>
      <c r="E426" s="53" t="s">
        <v>34</v>
      </c>
      <c r="F426" s="65" t="s">
        <v>37</v>
      </c>
      <c r="G426" s="54" t="s">
        <v>680</v>
      </c>
      <c r="H426" s="53" t="s">
        <v>42</v>
      </c>
      <c r="I426" s="53" t="s">
        <v>63</v>
      </c>
      <c r="J426" s="129" t="str">
        <f t="shared" si="55"/>
        <v>non évalué</v>
      </c>
      <c r="K426" s="29">
        <f t="shared" si="49"/>
        <v>0</v>
      </c>
      <c r="L426" s="13">
        <f t="shared" si="50"/>
        <v>0</v>
      </c>
      <c r="M426" s="13">
        <f t="shared" si="51"/>
        <v>0</v>
      </c>
      <c r="N426" s="13">
        <f t="shared" si="52"/>
        <v>0</v>
      </c>
      <c r="O426" s="13">
        <f t="shared" si="53"/>
        <v>0</v>
      </c>
      <c r="P426" s="13">
        <f t="shared" si="54"/>
        <v>0</v>
      </c>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row>
    <row r="427" spans="1:58" ht="36" x14ac:dyDescent="0.35">
      <c r="A427" s="52" t="s">
        <v>10</v>
      </c>
      <c r="B427" s="53" t="s">
        <v>20</v>
      </c>
      <c r="C427" s="53" t="s">
        <v>653</v>
      </c>
      <c r="D427" s="54" t="s">
        <v>652</v>
      </c>
      <c r="E427" s="53" t="s">
        <v>34</v>
      </c>
      <c r="F427" s="65" t="s">
        <v>37</v>
      </c>
      <c r="G427" s="54" t="s">
        <v>681</v>
      </c>
      <c r="H427" s="53" t="s">
        <v>42</v>
      </c>
      <c r="I427" s="53" t="s">
        <v>63</v>
      </c>
      <c r="J427" s="129" t="str">
        <f t="shared" si="55"/>
        <v>non évalué</v>
      </c>
      <c r="K427" s="29">
        <f t="shared" si="49"/>
        <v>0</v>
      </c>
      <c r="L427" s="13">
        <f t="shared" si="50"/>
        <v>0</v>
      </c>
      <c r="M427" s="13">
        <f t="shared" si="51"/>
        <v>0</v>
      </c>
      <c r="N427" s="13">
        <f t="shared" si="52"/>
        <v>0</v>
      </c>
      <c r="O427" s="13">
        <f t="shared" si="53"/>
        <v>0</v>
      </c>
      <c r="P427" s="13">
        <f t="shared" si="54"/>
        <v>0</v>
      </c>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row>
    <row r="428" spans="1:58" ht="36" x14ac:dyDescent="0.35">
      <c r="A428" s="52" t="s">
        <v>10</v>
      </c>
      <c r="B428" s="53" t="s">
        <v>20</v>
      </c>
      <c r="C428" s="53" t="s">
        <v>653</v>
      </c>
      <c r="D428" s="54" t="s">
        <v>652</v>
      </c>
      <c r="E428" s="53" t="s">
        <v>34</v>
      </c>
      <c r="F428" s="65" t="s">
        <v>37</v>
      </c>
      <c r="G428" s="54" t="s">
        <v>682</v>
      </c>
      <c r="H428" s="53" t="s">
        <v>42</v>
      </c>
      <c r="I428" s="53" t="s">
        <v>63</v>
      </c>
      <c r="J428" s="129" t="str">
        <f t="shared" si="55"/>
        <v>non évalué</v>
      </c>
      <c r="K428" s="29">
        <f t="shared" si="49"/>
        <v>0</v>
      </c>
      <c r="L428" s="13">
        <f t="shared" si="50"/>
        <v>0</v>
      </c>
      <c r="M428" s="13">
        <f t="shared" si="51"/>
        <v>0</v>
      </c>
      <c r="N428" s="13">
        <f t="shared" si="52"/>
        <v>0</v>
      </c>
      <c r="O428" s="13">
        <f t="shared" si="53"/>
        <v>0</v>
      </c>
      <c r="P428" s="13">
        <f t="shared" si="54"/>
        <v>0</v>
      </c>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row>
    <row r="429" spans="1:58" ht="36" x14ac:dyDescent="0.35">
      <c r="A429" s="52" t="s">
        <v>10</v>
      </c>
      <c r="B429" s="53" t="s">
        <v>20</v>
      </c>
      <c r="C429" s="53" t="s">
        <v>653</v>
      </c>
      <c r="D429" s="54" t="s">
        <v>652</v>
      </c>
      <c r="E429" s="53" t="s">
        <v>34</v>
      </c>
      <c r="F429" s="65" t="s">
        <v>37</v>
      </c>
      <c r="G429" s="54" t="s">
        <v>683</v>
      </c>
      <c r="H429" s="53" t="s">
        <v>42</v>
      </c>
      <c r="I429" s="53" t="s">
        <v>63</v>
      </c>
      <c r="J429" s="129" t="str">
        <f t="shared" si="55"/>
        <v>non évalué</v>
      </c>
      <c r="K429" s="29">
        <f t="shared" si="49"/>
        <v>0</v>
      </c>
      <c r="L429" s="13">
        <f t="shared" si="50"/>
        <v>0</v>
      </c>
      <c r="M429" s="13">
        <f t="shared" si="51"/>
        <v>0</v>
      </c>
      <c r="N429" s="13">
        <f t="shared" si="52"/>
        <v>0</v>
      </c>
      <c r="O429" s="13">
        <f t="shared" si="53"/>
        <v>0</v>
      </c>
      <c r="P429" s="13">
        <f t="shared" si="54"/>
        <v>0</v>
      </c>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row>
    <row r="430" spans="1:58" ht="36" x14ac:dyDescent="0.35">
      <c r="A430" s="52" t="s">
        <v>10</v>
      </c>
      <c r="B430" s="53" t="s">
        <v>20</v>
      </c>
      <c r="C430" s="53" t="s">
        <v>653</v>
      </c>
      <c r="D430" s="54" t="s">
        <v>652</v>
      </c>
      <c r="E430" s="53" t="s">
        <v>34</v>
      </c>
      <c r="F430" s="65" t="s">
        <v>37</v>
      </c>
      <c r="G430" s="54" t="s">
        <v>684</v>
      </c>
      <c r="H430" s="53" t="s">
        <v>51</v>
      </c>
      <c r="I430" s="53" t="s">
        <v>63</v>
      </c>
      <c r="J430" s="129" t="str">
        <f t="shared" si="55"/>
        <v>non évalué</v>
      </c>
      <c r="K430" s="29">
        <f t="shared" si="49"/>
        <v>0</v>
      </c>
      <c r="L430" s="13">
        <f t="shared" si="50"/>
        <v>0</v>
      </c>
      <c r="M430" s="13">
        <f t="shared" si="51"/>
        <v>0</v>
      </c>
      <c r="N430" s="13">
        <f t="shared" si="52"/>
        <v>0</v>
      </c>
      <c r="O430" s="13">
        <f t="shared" si="53"/>
        <v>0</v>
      </c>
      <c r="P430" s="13">
        <f t="shared" si="54"/>
        <v>0</v>
      </c>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row>
    <row r="431" spans="1:58" ht="24" x14ac:dyDescent="0.35">
      <c r="A431" s="58" t="s">
        <v>10</v>
      </c>
      <c r="B431" s="59" t="s">
        <v>20</v>
      </c>
      <c r="C431" s="59" t="s">
        <v>655</v>
      </c>
      <c r="D431" s="60" t="s">
        <v>654</v>
      </c>
      <c r="E431" s="59" t="s">
        <v>34</v>
      </c>
      <c r="F431" s="65" t="s">
        <v>37</v>
      </c>
      <c r="G431" s="60" t="s">
        <v>685</v>
      </c>
      <c r="H431" s="59" t="s">
        <v>53</v>
      </c>
      <c r="I431" s="59" t="s">
        <v>61</v>
      </c>
      <c r="J431" s="134" t="str">
        <f t="shared" si="55"/>
        <v>non évalué</v>
      </c>
      <c r="K431" s="29">
        <f t="shared" si="49"/>
        <v>0</v>
      </c>
      <c r="L431" s="13">
        <f t="shared" si="50"/>
        <v>0</v>
      </c>
      <c r="M431" s="13">
        <f t="shared" si="51"/>
        <v>0</v>
      </c>
      <c r="N431" s="13">
        <f t="shared" si="52"/>
        <v>0</v>
      </c>
      <c r="O431" s="13">
        <f t="shared" si="53"/>
        <v>0</v>
      </c>
      <c r="P431" s="13">
        <f t="shared" si="54"/>
        <v>0</v>
      </c>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row>
    <row r="432" spans="1:58" ht="24" x14ac:dyDescent="0.35">
      <c r="A432" s="58" t="s">
        <v>10</v>
      </c>
      <c r="B432" s="59" t="s">
        <v>20</v>
      </c>
      <c r="C432" s="59" t="s">
        <v>655</v>
      </c>
      <c r="D432" s="60" t="s">
        <v>654</v>
      </c>
      <c r="E432" s="59" t="s">
        <v>34</v>
      </c>
      <c r="F432" s="65" t="s">
        <v>37</v>
      </c>
      <c r="G432" s="60" t="s">
        <v>686</v>
      </c>
      <c r="H432" s="59" t="s">
        <v>53</v>
      </c>
      <c r="I432" s="59" t="s">
        <v>61</v>
      </c>
      <c r="J432" s="134" t="str">
        <f t="shared" si="55"/>
        <v>non évalué</v>
      </c>
      <c r="K432" s="29">
        <f t="shared" si="49"/>
        <v>0</v>
      </c>
      <c r="L432" s="13">
        <f t="shared" si="50"/>
        <v>0</v>
      </c>
      <c r="M432" s="13">
        <f t="shared" si="51"/>
        <v>0</v>
      </c>
      <c r="N432" s="13">
        <f t="shared" si="52"/>
        <v>0</v>
      </c>
      <c r="O432" s="13">
        <f t="shared" si="53"/>
        <v>0</v>
      </c>
      <c r="P432" s="13">
        <f t="shared" si="54"/>
        <v>0</v>
      </c>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row>
    <row r="433" spans="1:58" ht="48" x14ac:dyDescent="0.35">
      <c r="A433" s="58" t="s">
        <v>10</v>
      </c>
      <c r="B433" s="59" t="s">
        <v>20</v>
      </c>
      <c r="C433" s="59" t="s">
        <v>655</v>
      </c>
      <c r="D433" s="60" t="s">
        <v>654</v>
      </c>
      <c r="E433" s="59" t="s">
        <v>34</v>
      </c>
      <c r="F433" s="65" t="s">
        <v>37</v>
      </c>
      <c r="G433" s="60" t="s">
        <v>687</v>
      </c>
      <c r="H433" s="59" t="s">
        <v>53</v>
      </c>
      <c r="I433" s="59" t="s">
        <v>61</v>
      </c>
      <c r="J433" s="134" t="str">
        <f t="shared" si="55"/>
        <v>non évalué</v>
      </c>
      <c r="K433" s="29">
        <f t="shared" si="49"/>
        <v>0</v>
      </c>
      <c r="L433" s="13">
        <f t="shared" si="50"/>
        <v>0</v>
      </c>
      <c r="M433" s="13">
        <f t="shared" si="51"/>
        <v>0</v>
      </c>
      <c r="N433" s="13">
        <f t="shared" si="52"/>
        <v>0</v>
      </c>
      <c r="O433" s="13">
        <f t="shared" si="53"/>
        <v>0</v>
      </c>
      <c r="P433" s="13">
        <f t="shared" si="54"/>
        <v>0</v>
      </c>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row>
    <row r="434" spans="1:58" ht="36" x14ac:dyDescent="0.35">
      <c r="A434" s="58" t="s">
        <v>10</v>
      </c>
      <c r="B434" s="59" t="s">
        <v>20</v>
      </c>
      <c r="C434" s="59" t="s">
        <v>655</v>
      </c>
      <c r="D434" s="60" t="s">
        <v>654</v>
      </c>
      <c r="E434" s="59" t="s">
        <v>34</v>
      </c>
      <c r="F434" s="65" t="s">
        <v>37</v>
      </c>
      <c r="G434" s="60" t="s">
        <v>688</v>
      </c>
      <c r="H434" s="59" t="s">
        <v>53</v>
      </c>
      <c r="I434" s="59" t="s">
        <v>61</v>
      </c>
      <c r="J434" s="134" t="str">
        <f t="shared" si="55"/>
        <v>non évalué</v>
      </c>
      <c r="K434" s="29">
        <f t="shared" si="49"/>
        <v>0</v>
      </c>
      <c r="L434" s="13">
        <f t="shared" si="50"/>
        <v>0</v>
      </c>
      <c r="M434" s="13">
        <f t="shared" si="51"/>
        <v>0</v>
      </c>
      <c r="N434" s="13">
        <f t="shared" si="52"/>
        <v>0</v>
      </c>
      <c r="O434" s="13">
        <f t="shared" si="53"/>
        <v>0</v>
      </c>
      <c r="P434" s="13">
        <f t="shared" si="54"/>
        <v>0</v>
      </c>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row>
    <row r="435" spans="1:58" ht="48" x14ac:dyDescent="0.35">
      <c r="A435" s="58" t="s">
        <v>10</v>
      </c>
      <c r="B435" s="59" t="s">
        <v>20</v>
      </c>
      <c r="C435" s="59" t="s">
        <v>655</v>
      </c>
      <c r="D435" s="60" t="s">
        <v>654</v>
      </c>
      <c r="E435" s="59" t="s">
        <v>34</v>
      </c>
      <c r="F435" s="65" t="s">
        <v>37</v>
      </c>
      <c r="G435" s="60" t="s">
        <v>689</v>
      </c>
      <c r="H435" s="59" t="s">
        <v>53</v>
      </c>
      <c r="I435" s="59" t="s">
        <v>61</v>
      </c>
      <c r="J435" s="134" t="str">
        <f t="shared" si="55"/>
        <v>non évalué</v>
      </c>
      <c r="K435" s="29">
        <f t="shared" si="49"/>
        <v>0</v>
      </c>
      <c r="L435" s="13">
        <f t="shared" si="50"/>
        <v>0</v>
      </c>
      <c r="M435" s="13">
        <f t="shared" si="51"/>
        <v>0</v>
      </c>
      <c r="N435" s="13">
        <f t="shared" si="52"/>
        <v>0</v>
      </c>
      <c r="O435" s="13">
        <f t="shared" si="53"/>
        <v>0</v>
      </c>
      <c r="P435" s="13">
        <f t="shared" si="54"/>
        <v>0</v>
      </c>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row>
    <row r="436" spans="1:58" ht="36" x14ac:dyDescent="0.35">
      <c r="A436" s="58" t="s">
        <v>10</v>
      </c>
      <c r="B436" s="59" t="s">
        <v>20</v>
      </c>
      <c r="C436" s="59" t="s">
        <v>655</v>
      </c>
      <c r="D436" s="60" t="s">
        <v>654</v>
      </c>
      <c r="E436" s="59" t="s">
        <v>34</v>
      </c>
      <c r="F436" s="65" t="s">
        <v>37</v>
      </c>
      <c r="G436" s="60" t="s">
        <v>690</v>
      </c>
      <c r="H436" s="59" t="s">
        <v>51</v>
      </c>
      <c r="I436" s="59" t="s">
        <v>63</v>
      </c>
      <c r="J436" s="134" t="str">
        <f t="shared" si="55"/>
        <v>non évalué</v>
      </c>
      <c r="K436" s="29">
        <f t="shared" si="49"/>
        <v>0</v>
      </c>
      <c r="L436" s="13">
        <f t="shared" si="50"/>
        <v>0</v>
      </c>
      <c r="M436" s="13">
        <f t="shared" si="51"/>
        <v>0</v>
      </c>
      <c r="N436" s="13">
        <f t="shared" si="52"/>
        <v>0</v>
      </c>
      <c r="O436" s="13">
        <f t="shared" si="53"/>
        <v>0</v>
      </c>
      <c r="P436" s="13">
        <f t="shared" si="54"/>
        <v>0</v>
      </c>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row>
    <row r="437" spans="1:58" ht="24" x14ac:dyDescent="0.35">
      <c r="A437" s="31" t="s">
        <v>10</v>
      </c>
      <c r="B437" s="4" t="s">
        <v>20</v>
      </c>
      <c r="C437" s="4" t="s">
        <v>657</v>
      </c>
      <c r="D437" s="5" t="s">
        <v>656</v>
      </c>
      <c r="E437" s="4" t="s">
        <v>34</v>
      </c>
      <c r="F437" s="4" t="s">
        <v>38</v>
      </c>
      <c r="G437" s="6" t="s">
        <v>691</v>
      </c>
      <c r="H437" s="4" t="s">
        <v>53</v>
      </c>
      <c r="I437" s="4" t="s">
        <v>61</v>
      </c>
      <c r="J437" s="129" t="str">
        <f t="shared" si="55"/>
        <v>non évalué</v>
      </c>
      <c r="K437" s="29">
        <f t="shared" si="49"/>
        <v>0</v>
      </c>
      <c r="L437" s="13">
        <f t="shared" si="50"/>
        <v>0</v>
      </c>
      <c r="M437" s="13">
        <f t="shared" si="51"/>
        <v>0</v>
      </c>
      <c r="N437" s="13">
        <f t="shared" si="52"/>
        <v>0</v>
      </c>
      <c r="O437" s="13">
        <f t="shared" si="53"/>
        <v>0</v>
      </c>
      <c r="P437" s="13">
        <f t="shared" si="54"/>
        <v>0</v>
      </c>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row>
    <row r="438" spans="1:58" ht="36" x14ac:dyDescent="0.35">
      <c r="A438" s="31" t="s">
        <v>10</v>
      </c>
      <c r="B438" s="4" t="s">
        <v>20</v>
      </c>
      <c r="C438" s="4" t="s">
        <v>657</v>
      </c>
      <c r="D438" s="5" t="s">
        <v>656</v>
      </c>
      <c r="E438" s="4" t="s">
        <v>34</v>
      </c>
      <c r="F438" s="4" t="s">
        <v>38</v>
      </c>
      <c r="G438" s="6" t="s">
        <v>692</v>
      </c>
      <c r="H438" s="4" t="s">
        <v>53</v>
      </c>
      <c r="I438" s="4" t="s">
        <v>61</v>
      </c>
      <c r="J438" s="129" t="str">
        <f t="shared" si="55"/>
        <v>non évalué</v>
      </c>
      <c r="K438" s="29">
        <f t="shared" si="49"/>
        <v>0</v>
      </c>
      <c r="L438" s="13">
        <f t="shared" si="50"/>
        <v>0</v>
      </c>
      <c r="M438" s="13">
        <f t="shared" si="51"/>
        <v>0</v>
      </c>
      <c r="N438" s="13">
        <f t="shared" si="52"/>
        <v>0</v>
      </c>
      <c r="O438" s="13">
        <f t="shared" si="53"/>
        <v>0</v>
      </c>
      <c r="P438" s="13">
        <f t="shared" si="54"/>
        <v>0</v>
      </c>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row>
    <row r="439" spans="1:58" ht="24" x14ac:dyDescent="0.35">
      <c r="A439" s="31" t="s">
        <v>10</v>
      </c>
      <c r="B439" s="4" t="s">
        <v>20</v>
      </c>
      <c r="C439" s="4" t="s">
        <v>657</v>
      </c>
      <c r="D439" s="5" t="s">
        <v>656</v>
      </c>
      <c r="E439" s="4" t="s">
        <v>34</v>
      </c>
      <c r="F439" s="4" t="s">
        <v>38</v>
      </c>
      <c r="G439" s="6" t="s">
        <v>693</v>
      </c>
      <c r="H439" s="4" t="s">
        <v>53</v>
      </c>
      <c r="I439" s="4" t="s">
        <v>61</v>
      </c>
      <c r="J439" s="129" t="str">
        <f t="shared" si="55"/>
        <v>non évalué</v>
      </c>
      <c r="K439" s="29">
        <f t="shared" si="49"/>
        <v>0</v>
      </c>
      <c r="L439" s="13">
        <f t="shared" si="50"/>
        <v>0</v>
      </c>
      <c r="M439" s="13">
        <f t="shared" si="51"/>
        <v>0</v>
      </c>
      <c r="N439" s="13">
        <f t="shared" si="52"/>
        <v>0</v>
      </c>
      <c r="O439" s="13">
        <f t="shared" si="53"/>
        <v>0</v>
      </c>
      <c r="P439" s="13">
        <f t="shared" si="54"/>
        <v>0</v>
      </c>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row>
    <row r="440" spans="1:58" ht="24" x14ac:dyDescent="0.35">
      <c r="A440" s="31" t="s">
        <v>10</v>
      </c>
      <c r="B440" s="4" t="s">
        <v>20</v>
      </c>
      <c r="C440" s="4" t="s">
        <v>657</v>
      </c>
      <c r="D440" s="5" t="s">
        <v>656</v>
      </c>
      <c r="E440" s="4" t="s">
        <v>34</v>
      </c>
      <c r="F440" s="4" t="s">
        <v>38</v>
      </c>
      <c r="G440" s="6" t="s">
        <v>694</v>
      </c>
      <c r="H440" s="4" t="s">
        <v>51</v>
      </c>
      <c r="I440" s="4" t="s">
        <v>63</v>
      </c>
      <c r="J440" s="129" t="str">
        <f t="shared" si="55"/>
        <v>non évalué</v>
      </c>
      <c r="K440" s="29">
        <f t="shared" si="49"/>
        <v>0</v>
      </c>
      <c r="L440" s="13">
        <f t="shared" si="50"/>
        <v>0</v>
      </c>
      <c r="M440" s="13">
        <f t="shared" si="51"/>
        <v>0</v>
      </c>
      <c r="N440" s="13">
        <f t="shared" si="52"/>
        <v>0</v>
      </c>
      <c r="O440" s="13">
        <f t="shared" si="53"/>
        <v>0</v>
      </c>
      <c r="P440" s="13">
        <f t="shared" si="54"/>
        <v>0</v>
      </c>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row>
    <row r="441" spans="1:58" ht="36" x14ac:dyDescent="0.35">
      <c r="A441" s="31" t="s">
        <v>10</v>
      </c>
      <c r="B441" s="4" t="s">
        <v>20</v>
      </c>
      <c r="C441" s="4" t="s">
        <v>657</v>
      </c>
      <c r="D441" s="5" t="s">
        <v>656</v>
      </c>
      <c r="E441" s="4" t="s">
        <v>34</v>
      </c>
      <c r="F441" s="4" t="s">
        <v>38</v>
      </c>
      <c r="G441" s="6" t="s">
        <v>695</v>
      </c>
      <c r="H441" s="4" t="s">
        <v>51</v>
      </c>
      <c r="I441" s="4" t="s">
        <v>63</v>
      </c>
      <c r="J441" s="129" t="str">
        <f t="shared" si="55"/>
        <v>non évalué</v>
      </c>
      <c r="K441" s="29">
        <f t="shared" si="49"/>
        <v>0</v>
      </c>
      <c r="L441" s="13">
        <f t="shared" si="50"/>
        <v>0</v>
      </c>
      <c r="M441" s="13">
        <f t="shared" si="51"/>
        <v>0</v>
      </c>
      <c r="N441" s="13">
        <f t="shared" si="52"/>
        <v>0</v>
      </c>
      <c r="O441" s="13">
        <f t="shared" si="53"/>
        <v>0</v>
      </c>
      <c r="P441" s="13">
        <f t="shared" si="54"/>
        <v>0</v>
      </c>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row>
    <row r="442" spans="1:58" ht="24" x14ac:dyDescent="0.35">
      <c r="A442" s="45" t="s">
        <v>10</v>
      </c>
      <c r="B442" s="26" t="s">
        <v>20</v>
      </c>
      <c r="C442" s="26" t="s">
        <v>659</v>
      </c>
      <c r="D442" s="27" t="s">
        <v>658</v>
      </c>
      <c r="E442" s="26" t="s">
        <v>34</v>
      </c>
      <c r="F442" s="26" t="s">
        <v>38</v>
      </c>
      <c r="G442" s="40" t="s">
        <v>696</v>
      </c>
      <c r="H442" s="26" t="s">
        <v>56</v>
      </c>
      <c r="I442" s="26" t="s">
        <v>61</v>
      </c>
      <c r="J442" s="134" t="str">
        <f t="shared" si="55"/>
        <v>non évalué</v>
      </c>
      <c r="K442" s="29">
        <f t="shared" si="49"/>
        <v>0</v>
      </c>
      <c r="L442" s="13">
        <f t="shared" si="50"/>
        <v>0</v>
      </c>
      <c r="M442" s="13">
        <f t="shared" si="51"/>
        <v>0</v>
      </c>
      <c r="N442" s="13">
        <f t="shared" si="52"/>
        <v>0</v>
      </c>
      <c r="O442" s="13">
        <f t="shared" si="53"/>
        <v>0</v>
      </c>
      <c r="P442" s="13">
        <f t="shared" si="54"/>
        <v>0</v>
      </c>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row>
    <row r="443" spans="1:58" ht="24" x14ac:dyDescent="0.35">
      <c r="A443" s="45" t="s">
        <v>10</v>
      </c>
      <c r="B443" s="26" t="s">
        <v>20</v>
      </c>
      <c r="C443" s="26" t="s">
        <v>659</v>
      </c>
      <c r="D443" s="27" t="s">
        <v>658</v>
      </c>
      <c r="E443" s="26" t="s">
        <v>34</v>
      </c>
      <c r="F443" s="26" t="s">
        <v>38</v>
      </c>
      <c r="G443" s="40" t="s">
        <v>697</v>
      </c>
      <c r="H443" s="26" t="s">
        <v>56</v>
      </c>
      <c r="I443" s="26" t="s">
        <v>61</v>
      </c>
      <c r="J443" s="134" t="str">
        <f t="shared" si="55"/>
        <v>non évalué</v>
      </c>
      <c r="K443" s="29">
        <f t="shared" si="49"/>
        <v>0</v>
      </c>
      <c r="L443" s="13">
        <f t="shared" si="50"/>
        <v>0</v>
      </c>
      <c r="M443" s="13">
        <f t="shared" si="51"/>
        <v>0</v>
      </c>
      <c r="N443" s="13">
        <f t="shared" si="52"/>
        <v>0</v>
      </c>
      <c r="O443" s="13">
        <f t="shared" si="53"/>
        <v>0</v>
      </c>
      <c r="P443" s="13">
        <f t="shared" si="54"/>
        <v>0</v>
      </c>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row>
    <row r="444" spans="1:58" ht="24" x14ac:dyDescent="0.35">
      <c r="A444" s="45" t="s">
        <v>10</v>
      </c>
      <c r="B444" s="26" t="s">
        <v>20</v>
      </c>
      <c r="C444" s="26" t="s">
        <v>659</v>
      </c>
      <c r="D444" s="27" t="s">
        <v>658</v>
      </c>
      <c r="E444" s="26" t="s">
        <v>34</v>
      </c>
      <c r="F444" s="26" t="s">
        <v>38</v>
      </c>
      <c r="G444" s="40" t="s">
        <v>698</v>
      </c>
      <c r="H444" s="26" t="s">
        <v>56</v>
      </c>
      <c r="I444" s="26" t="s">
        <v>61</v>
      </c>
      <c r="J444" s="134" t="str">
        <f t="shared" si="55"/>
        <v>non évalué</v>
      </c>
      <c r="K444" s="29">
        <f t="shared" si="49"/>
        <v>0</v>
      </c>
      <c r="L444" s="13">
        <f t="shared" si="50"/>
        <v>0</v>
      </c>
      <c r="M444" s="13">
        <f t="shared" si="51"/>
        <v>0</v>
      </c>
      <c r="N444" s="13">
        <f t="shared" si="52"/>
        <v>0</v>
      </c>
      <c r="O444" s="13">
        <f t="shared" si="53"/>
        <v>0</v>
      </c>
      <c r="P444" s="13">
        <f t="shared" si="54"/>
        <v>0</v>
      </c>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row>
    <row r="445" spans="1:58" x14ac:dyDescent="0.35">
      <c r="A445" s="45" t="s">
        <v>10</v>
      </c>
      <c r="B445" s="26" t="s">
        <v>20</v>
      </c>
      <c r="C445" s="26" t="s">
        <v>659</v>
      </c>
      <c r="D445" s="27" t="s">
        <v>658</v>
      </c>
      <c r="E445" s="26" t="s">
        <v>34</v>
      </c>
      <c r="F445" s="26" t="s">
        <v>38</v>
      </c>
      <c r="G445" s="40" t="s">
        <v>699</v>
      </c>
      <c r="H445" s="26" t="s">
        <v>56</v>
      </c>
      <c r="I445" s="26" t="s">
        <v>61</v>
      </c>
      <c r="J445" s="134" t="str">
        <f t="shared" si="55"/>
        <v>non évalué</v>
      </c>
      <c r="K445" s="29">
        <f t="shared" si="49"/>
        <v>0</v>
      </c>
      <c r="L445" s="13">
        <f t="shared" si="50"/>
        <v>0</v>
      </c>
      <c r="M445" s="13">
        <f t="shared" si="51"/>
        <v>0</v>
      </c>
      <c r="N445" s="13">
        <f t="shared" si="52"/>
        <v>0</v>
      </c>
      <c r="O445" s="13">
        <f t="shared" si="53"/>
        <v>0</v>
      </c>
      <c r="P445" s="13">
        <f t="shared" si="54"/>
        <v>0</v>
      </c>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row>
    <row r="446" spans="1:58" ht="60" x14ac:dyDescent="0.35">
      <c r="A446" s="45" t="s">
        <v>10</v>
      </c>
      <c r="B446" s="26" t="s">
        <v>20</v>
      </c>
      <c r="C446" s="26" t="s">
        <v>659</v>
      </c>
      <c r="D446" s="27" t="s">
        <v>658</v>
      </c>
      <c r="E446" s="26" t="s">
        <v>34</v>
      </c>
      <c r="F446" s="26" t="s">
        <v>38</v>
      </c>
      <c r="G446" s="40" t="s">
        <v>700</v>
      </c>
      <c r="H446" s="26" t="s">
        <v>56</v>
      </c>
      <c r="I446" s="26" t="s">
        <v>61</v>
      </c>
      <c r="J446" s="134" t="str">
        <f t="shared" si="55"/>
        <v>non évalué</v>
      </c>
      <c r="K446" s="29">
        <f t="shared" si="49"/>
        <v>0</v>
      </c>
      <c r="L446" s="13">
        <f t="shared" si="50"/>
        <v>0</v>
      </c>
      <c r="M446" s="13">
        <f t="shared" si="51"/>
        <v>0</v>
      </c>
      <c r="N446" s="13">
        <f t="shared" si="52"/>
        <v>0</v>
      </c>
      <c r="O446" s="13">
        <f t="shared" si="53"/>
        <v>0</v>
      </c>
      <c r="P446" s="13">
        <f t="shared" si="54"/>
        <v>0</v>
      </c>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row>
    <row r="447" spans="1:58" ht="24" x14ac:dyDescent="0.35">
      <c r="A447" s="45" t="s">
        <v>10</v>
      </c>
      <c r="B447" s="26" t="s">
        <v>20</v>
      </c>
      <c r="C447" s="26" t="s">
        <v>659</v>
      </c>
      <c r="D447" s="27" t="s">
        <v>658</v>
      </c>
      <c r="E447" s="26" t="s">
        <v>34</v>
      </c>
      <c r="F447" s="26" t="s">
        <v>38</v>
      </c>
      <c r="G447" s="40" t="s">
        <v>701</v>
      </c>
      <c r="H447" s="26" t="s">
        <v>57</v>
      </c>
      <c r="I447" s="26" t="s">
        <v>63</v>
      </c>
      <c r="J447" s="134" t="str">
        <f t="shared" si="55"/>
        <v>non évalué</v>
      </c>
      <c r="K447" s="29">
        <f t="shared" si="49"/>
        <v>0</v>
      </c>
      <c r="L447" s="13">
        <f t="shared" si="50"/>
        <v>0</v>
      </c>
      <c r="M447" s="13">
        <f t="shared" si="51"/>
        <v>0</v>
      </c>
      <c r="N447" s="13">
        <f t="shared" si="52"/>
        <v>0</v>
      </c>
      <c r="O447" s="13">
        <f t="shared" si="53"/>
        <v>0</v>
      </c>
      <c r="P447" s="13">
        <f t="shared" si="54"/>
        <v>0</v>
      </c>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row>
    <row r="448" spans="1:58" ht="24" x14ac:dyDescent="0.35">
      <c r="A448" s="31" t="s">
        <v>10</v>
      </c>
      <c r="B448" s="4" t="s">
        <v>20</v>
      </c>
      <c r="C448" s="4" t="s">
        <v>661</v>
      </c>
      <c r="D448" s="5" t="s">
        <v>660</v>
      </c>
      <c r="E448" s="4" t="s">
        <v>34</v>
      </c>
      <c r="F448" s="4" t="s">
        <v>38</v>
      </c>
      <c r="G448" s="6" t="s">
        <v>702</v>
      </c>
      <c r="H448" s="4" t="s">
        <v>56</v>
      </c>
      <c r="I448" s="4" t="s">
        <v>61</v>
      </c>
      <c r="J448" s="129" t="str">
        <f t="shared" si="55"/>
        <v>non évalué</v>
      </c>
      <c r="K448" s="29">
        <f t="shared" si="49"/>
        <v>0</v>
      </c>
      <c r="L448" s="13">
        <f t="shared" si="50"/>
        <v>0</v>
      </c>
      <c r="M448" s="13">
        <f t="shared" si="51"/>
        <v>0</v>
      </c>
      <c r="N448" s="13">
        <f t="shared" si="52"/>
        <v>0</v>
      </c>
      <c r="O448" s="13">
        <f t="shared" si="53"/>
        <v>0</v>
      </c>
      <c r="P448" s="13">
        <f t="shared" si="54"/>
        <v>0</v>
      </c>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row>
    <row r="449" spans="1:58" ht="24" x14ac:dyDescent="0.35">
      <c r="A449" s="31" t="s">
        <v>10</v>
      </c>
      <c r="B449" s="4" t="s">
        <v>20</v>
      </c>
      <c r="C449" s="4" t="s">
        <v>661</v>
      </c>
      <c r="D449" s="5" t="s">
        <v>660</v>
      </c>
      <c r="E449" s="4" t="s">
        <v>34</v>
      </c>
      <c r="F449" s="4" t="s">
        <v>38</v>
      </c>
      <c r="G449" s="6" t="s">
        <v>703</v>
      </c>
      <c r="H449" s="4" t="s">
        <v>56</v>
      </c>
      <c r="I449" s="4" t="s">
        <v>61</v>
      </c>
      <c r="J449" s="129" t="str">
        <f t="shared" si="55"/>
        <v>non évalué</v>
      </c>
      <c r="K449" s="29">
        <f t="shared" si="49"/>
        <v>0</v>
      </c>
      <c r="L449" s="13">
        <f t="shared" si="50"/>
        <v>0</v>
      </c>
      <c r="M449" s="13">
        <f t="shared" si="51"/>
        <v>0</v>
      </c>
      <c r="N449" s="13">
        <f t="shared" si="52"/>
        <v>0</v>
      </c>
      <c r="O449" s="13">
        <f t="shared" si="53"/>
        <v>0</v>
      </c>
      <c r="P449" s="13">
        <f t="shared" si="54"/>
        <v>0</v>
      </c>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row>
    <row r="450" spans="1:58" ht="24" x14ac:dyDescent="0.35">
      <c r="A450" s="31" t="s">
        <v>10</v>
      </c>
      <c r="B450" s="4" t="s">
        <v>20</v>
      </c>
      <c r="C450" s="4" t="s">
        <v>661</v>
      </c>
      <c r="D450" s="5" t="s">
        <v>660</v>
      </c>
      <c r="E450" s="4" t="s">
        <v>34</v>
      </c>
      <c r="F450" s="4" t="s">
        <v>38</v>
      </c>
      <c r="G450" s="6" t="s">
        <v>704</v>
      </c>
      <c r="H450" s="4" t="s">
        <v>56</v>
      </c>
      <c r="I450" s="4" t="s">
        <v>61</v>
      </c>
      <c r="J450" s="129" t="str">
        <f t="shared" si="55"/>
        <v>non évalué</v>
      </c>
      <c r="K450" s="29">
        <f t="shared" si="49"/>
        <v>0</v>
      </c>
      <c r="L450" s="13">
        <f t="shared" si="50"/>
        <v>0</v>
      </c>
      <c r="M450" s="13">
        <f t="shared" si="51"/>
        <v>0</v>
      </c>
      <c r="N450" s="13">
        <f t="shared" si="52"/>
        <v>0</v>
      </c>
      <c r="O450" s="13">
        <f t="shared" si="53"/>
        <v>0</v>
      </c>
      <c r="P450" s="13">
        <f t="shared" si="54"/>
        <v>0</v>
      </c>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row>
    <row r="451" spans="1:58" ht="24" x14ac:dyDescent="0.35">
      <c r="A451" s="31" t="s">
        <v>10</v>
      </c>
      <c r="B451" s="4" t="s">
        <v>20</v>
      </c>
      <c r="C451" s="4" t="s">
        <v>661</v>
      </c>
      <c r="D451" s="5" t="s">
        <v>660</v>
      </c>
      <c r="E451" s="4" t="s">
        <v>34</v>
      </c>
      <c r="F451" s="4" t="s">
        <v>38</v>
      </c>
      <c r="G451" s="6" t="s">
        <v>705</v>
      </c>
      <c r="H451" s="4" t="s">
        <v>56</v>
      </c>
      <c r="I451" s="4" t="s">
        <v>61</v>
      </c>
      <c r="J451" s="129" t="str">
        <f t="shared" si="55"/>
        <v>non évalué</v>
      </c>
      <c r="K451" s="29">
        <f t="shared" si="49"/>
        <v>0</v>
      </c>
      <c r="L451" s="13">
        <f t="shared" si="50"/>
        <v>0</v>
      </c>
      <c r="M451" s="13">
        <f t="shared" si="51"/>
        <v>0</v>
      </c>
      <c r="N451" s="13">
        <f t="shared" si="52"/>
        <v>0</v>
      </c>
      <c r="O451" s="13">
        <f t="shared" si="53"/>
        <v>0</v>
      </c>
      <c r="P451" s="13">
        <f t="shared" si="54"/>
        <v>0</v>
      </c>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row>
    <row r="452" spans="1:58" ht="36" x14ac:dyDescent="0.35">
      <c r="A452" s="31" t="s">
        <v>10</v>
      </c>
      <c r="B452" s="4" t="s">
        <v>20</v>
      </c>
      <c r="C452" s="4" t="s">
        <v>661</v>
      </c>
      <c r="D452" s="5" t="s">
        <v>660</v>
      </c>
      <c r="E452" s="4" t="s">
        <v>34</v>
      </c>
      <c r="F452" s="4" t="s">
        <v>38</v>
      </c>
      <c r="G452" s="6" t="s">
        <v>706</v>
      </c>
      <c r="H452" s="4" t="s">
        <v>57</v>
      </c>
      <c r="I452" s="4" t="s">
        <v>63</v>
      </c>
      <c r="J452" s="129" t="str">
        <f t="shared" si="55"/>
        <v>non évalué</v>
      </c>
      <c r="K452" s="29">
        <f t="shared" si="49"/>
        <v>0</v>
      </c>
      <c r="L452" s="13">
        <f t="shared" si="50"/>
        <v>0</v>
      </c>
      <c r="M452" s="13">
        <f t="shared" si="51"/>
        <v>0</v>
      </c>
      <c r="N452" s="13">
        <f t="shared" si="52"/>
        <v>0</v>
      </c>
      <c r="O452" s="13">
        <f t="shared" si="53"/>
        <v>0</v>
      </c>
      <c r="P452" s="13">
        <f t="shared" si="54"/>
        <v>0</v>
      </c>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row>
    <row r="453" spans="1:58" ht="24" x14ac:dyDescent="0.35">
      <c r="A453" s="45" t="s">
        <v>10</v>
      </c>
      <c r="B453" s="26" t="s">
        <v>20</v>
      </c>
      <c r="C453" s="26" t="s">
        <v>663</v>
      </c>
      <c r="D453" s="27" t="s">
        <v>662</v>
      </c>
      <c r="E453" s="26" t="s">
        <v>34</v>
      </c>
      <c r="F453" s="26" t="s">
        <v>38</v>
      </c>
      <c r="G453" s="40" t="s">
        <v>707</v>
      </c>
      <c r="H453" s="26" t="s">
        <v>56</v>
      </c>
      <c r="I453" s="26" t="s">
        <v>61</v>
      </c>
      <c r="J453" s="134" t="str">
        <f t="shared" si="55"/>
        <v>non évalué</v>
      </c>
      <c r="K453" s="29">
        <f t="shared" si="49"/>
        <v>0</v>
      </c>
      <c r="L453" s="13">
        <f t="shared" si="50"/>
        <v>0</v>
      </c>
      <c r="M453" s="13">
        <f t="shared" si="51"/>
        <v>0</v>
      </c>
      <c r="N453" s="13">
        <f t="shared" si="52"/>
        <v>0</v>
      </c>
      <c r="O453" s="13">
        <f t="shared" si="53"/>
        <v>0</v>
      </c>
      <c r="P453" s="13">
        <f t="shared" si="54"/>
        <v>0</v>
      </c>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row>
    <row r="454" spans="1:58" ht="36" x14ac:dyDescent="0.35">
      <c r="A454" s="45" t="s">
        <v>10</v>
      </c>
      <c r="B454" s="26" t="s">
        <v>20</v>
      </c>
      <c r="C454" s="26" t="s">
        <v>663</v>
      </c>
      <c r="D454" s="27" t="s">
        <v>662</v>
      </c>
      <c r="E454" s="26" t="s">
        <v>34</v>
      </c>
      <c r="F454" s="26" t="s">
        <v>38</v>
      </c>
      <c r="G454" s="40" t="s">
        <v>708</v>
      </c>
      <c r="H454" s="26" t="s">
        <v>56</v>
      </c>
      <c r="I454" s="26" t="s">
        <v>61</v>
      </c>
      <c r="J454" s="134" t="str">
        <f t="shared" si="55"/>
        <v>non évalué</v>
      </c>
      <c r="K454" s="29">
        <f t="shared" si="49"/>
        <v>0</v>
      </c>
      <c r="L454" s="13">
        <f t="shared" si="50"/>
        <v>0</v>
      </c>
      <c r="M454" s="13">
        <f t="shared" si="51"/>
        <v>0</v>
      </c>
      <c r="N454" s="13">
        <f t="shared" si="52"/>
        <v>0</v>
      </c>
      <c r="O454" s="13">
        <f t="shared" si="53"/>
        <v>0</v>
      </c>
      <c r="P454" s="13">
        <f t="shared" si="54"/>
        <v>0</v>
      </c>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row>
    <row r="455" spans="1:58" ht="24" x14ac:dyDescent="0.35">
      <c r="A455" s="45" t="s">
        <v>10</v>
      </c>
      <c r="B455" s="26" t="s">
        <v>20</v>
      </c>
      <c r="C455" s="26" t="s">
        <v>663</v>
      </c>
      <c r="D455" s="27" t="s">
        <v>662</v>
      </c>
      <c r="E455" s="26" t="s">
        <v>34</v>
      </c>
      <c r="F455" s="26" t="s">
        <v>38</v>
      </c>
      <c r="G455" s="40" t="s">
        <v>709</v>
      </c>
      <c r="H455" s="26" t="s">
        <v>56</v>
      </c>
      <c r="I455" s="26" t="s">
        <v>61</v>
      </c>
      <c r="J455" s="134" t="str">
        <f t="shared" si="55"/>
        <v>non évalué</v>
      </c>
      <c r="K455" s="29">
        <f t="shared" si="49"/>
        <v>0</v>
      </c>
      <c r="L455" s="13">
        <f t="shared" si="50"/>
        <v>0</v>
      </c>
      <c r="M455" s="13">
        <f t="shared" si="51"/>
        <v>0</v>
      </c>
      <c r="N455" s="13">
        <f t="shared" si="52"/>
        <v>0</v>
      </c>
      <c r="O455" s="13">
        <f t="shared" si="53"/>
        <v>0</v>
      </c>
      <c r="P455" s="13">
        <f t="shared" si="54"/>
        <v>0</v>
      </c>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row>
    <row r="456" spans="1:58" ht="24" x14ac:dyDescent="0.35">
      <c r="A456" s="45" t="s">
        <v>10</v>
      </c>
      <c r="B456" s="26" t="s">
        <v>20</v>
      </c>
      <c r="C456" s="26" t="s">
        <v>663</v>
      </c>
      <c r="D456" s="27" t="s">
        <v>662</v>
      </c>
      <c r="E456" s="26" t="s">
        <v>34</v>
      </c>
      <c r="F456" s="26" t="s">
        <v>38</v>
      </c>
      <c r="G456" s="40" t="s">
        <v>710</v>
      </c>
      <c r="H456" s="26" t="s">
        <v>57</v>
      </c>
      <c r="I456" s="26" t="s">
        <v>63</v>
      </c>
      <c r="J456" s="134" t="str">
        <f t="shared" si="55"/>
        <v>non évalué</v>
      </c>
      <c r="K456" s="29">
        <f t="shared" si="49"/>
        <v>0</v>
      </c>
      <c r="L456" s="13">
        <f t="shared" si="50"/>
        <v>0</v>
      </c>
      <c r="M456" s="13">
        <f t="shared" si="51"/>
        <v>0</v>
      </c>
      <c r="N456" s="13">
        <f t="shared" si="52"/>
        <v>0</v>
      </c>
      <c r="O456" s="13">
        <f t="shared" si="53"/>
        <v>0</v>
      </c>
      <c r="P456" s="13">
        <f t="shared" si="54"/>
        <v>0</v>
      </c>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row>
    <row r="457" spans="1:58" ht="24" x14ac:dyDescent="0.35">
      <c r="A457" s="45" t="s">
        <v>10</v>
      </c>
      <c r="B457" s="26" t="s">
        <v>20</v>
      </c>
      <c r="C457" s="26" t="s">
        <v>663</v>
      </c>
      <c r="D457" s="27" t="s">
        <v>662</v>
      </c>
      <c r="E457" s="26" t="s">
        <v>34</v>
      </c>
      <c r="F457" s="26" t="s">
        <v>38</v>
      </c>
      <c r="G457" s="40" t="s">
        <v>711</v>
      </c>
      <c r="H457" s="26" t="s">
        <v>57</v>
      </c>
      <c r="I457" s="26" t="s">
        <v>63</v>
      </c>
      <c r="J457" s="134" t="str">
        <f t="shared" si="55"/>
        <v>non évalué</v>
      </c>
      <c r="K457" s="29">
        <f t="shared" si="49"/>
        <v>0</v>
      </c>
      <c r="L457" s="13">
        <f t="shared" si="50"/>
        <v>0</v>
      </c>
      <c r="M457" s="13">
        <f t="shared" si="51"/>
        <v>0</v>
      </c>
      <c r="N457" s="13">
        <f t="shared" si="52"/>
        <v>0</v>
      </c>
      <c r="O457" s="13">
        <f t="shared" si="53"/>
        <v>0</v>
      </c>
      <c r="P457" s="13">
        <f t="shared" si="54"/>
        <v>0</v>
      </c>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row>
    <row r="458" spans="1:58" ht="24" x14ac:dyDescent="0.35">
      <c r="A458" s="45" t="s">
        <v>10</v>
      </c>
      <c r="B458" s="26" t="s">
        <v>20</v>
      </c>
      <c r="C458" s="26" t="s">
        <v>663</v>
      </c>
      <c r="D458" s="27" t="s">
        <v>662</v>
      </c>
      <c r="E458" s="26" t="s">
        <v>34</v>
      </c>
      <c r="F458" s="26" t="s">
        <v>38</v>
      </c>
      <c r="G458" s="40" t="s">
        <v>712</v>
      </c>
      <c r="H458" s="26" t="s">
        <v>57</v>
      </c>
      <c r="I458" s="26" t="s">
        <v>63</v>
      </c>
      <c r="J458" s="134" t="str">
        <f t="shared" si="55"/>
        <v>non évalué</v>
      </c>
      <c r="K458" s="29">
        <f t="shared" si="49"/>
        <v>0</v>
      </c>
      <c r="L458" s="13">
        <f t="shared" si="50"/>
        <v>0</v>
      </c>
      <c r="M458" s="13">
        <f t="shared" si="51"/>
        <v>0</v>
      </c>
      <c r="N458" s="13">
        <f t="shared" si="52"/>
        <v>0</v>
      </c>
      <c r="O458" s="13">
        <f t="shared" si="53"/>
        <v>0</v>
      </c>
      <c r="P458" s="13">
        <f t="shared" si="54"/>
        <v>0</v>
      </c>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row>
    <row r="459" spans="1:58" ht="24" x14ac:dyDescent="0.35">
      <c r="A459" s="31" t="s">
        <v>10</v>
      </c>
      <c r="B459" s="4" t="s">
        <v>21</v>
      </c>
      <c r="C459" s="4" t="s">
        <v>714</v>
      </c>
      <c r="D459" s="5" t="s">
        <v>713</v>
      </c>
      <c r="E459" s="4" t="s">
        <v>34</v>
      </c>
      <c r="F459" s="4" t="s">
        <v>38</v>
      </c>
      <c r="G459" s="6" t="s">
        <v>735</v>
      </c>
      <c r="H459" s="4" t="s">
        <v>51</v>
      </c>
      <c r="I459" s="4" t="s">
        <v>63</v>
      </c>
      <c r="J459" s="129" t="str">
        <f t="shared" si="55"/>
        <v>non évalué</v>
      </c>
      <c r="K459" s="29">
        <f t="shared" ref="K459:K522" si="56">COUNTIF(R459:BF459,"OUI")</f>
        <v>0</v>
      </c>
      <c r="L459" s="13">
        <f t="shared" ref="L459:L522" si="57">COUNTIF(R459:BF459,"NON")</f>
        <v>0</v>
      </c>
      <c r="M459" s="13">
        <f t="shared" ref="M459:M522" si="58">COUNTIF(R459:BF459,"NA")</f>
        <v>0</v>
      </c>
      <c r="N459" s="13">
        <f t="shared" ref="N459:N522" si="59">COUNTIF(R459:BF459,"RI")</f>
        <v>0</v>
      </c>
      <c r="O459" s="13">
        <f t="shared" ref="O459:O522" si="60">P459-N459-M459</f>
        <v>0</v>
      </c>
      <c r="P459" s="13">
        <f t="shared" ref="P459:P522" si="61">COUNTA(R459:BF459)</f>
        <v>0</v>
      </c>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row>
    <row r="460" spans="1:58" ht="24" x14ac:dyDescent="0.35">
      <c r="A460" s="31" t="s">
        <v>10</v>
      </c>
      <c r="B460" s="4" t="s">
        <v>21</v>
      </c>
      <c r="C460" s="4" t="s">
        <v>714</v>
      </c>
      <c r="D460" s="5" t="s">
        <v>713</v>
      </c>
      <c r="E460" s="4" t="s">
        <v>34</v>
      </c>
      <c r="F460" s="4" t="s">
        <v>38</v>
      </c>
      <c r="G460" s="6" t="s">
        <v>736</v>
      </c>
      <c r="H460" s="4" t="s">
        <v>51</v>
      </c>
      <c r="I460" s="4" t="s">
        <v>63</v>
      </c>
      <c r="J460" s="129" t="str">
        <f t="shared" si="55"/>
        <v>non évalué</v>
      </c>
      <c r="K460" s="29">
        <f t="shared" si="56"/>
        <v>0</v>
      </c>
      <c r="L460" s="13">
        <f t="shared" si="57"/>
        <v>0</v>
      </c>
      <c r="M460" s="13">
        <f t="shared" si="58"/>
        <v>0</v>
      </c>
      <c r="N460" s="13">
        <f t="shared" si="59"/>
        <v>0</v>
      </c>
      <c r="O460" s="13">
        <f t="shared" si="60"/>
        <v>0</v>
      </c>
      <c r="P460" s="13">
        <f t="shared" si="61"/>
        <v>0</v>
      </c>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row>
    <row r="461" spans="1:58" ht="24" x14ac:dyDescent="0.35">
      <c r="A461" s="31" t="s">
        <v>10</v>
      </c>
      <c r="B461" s="4" t="s">
        <v>21</v>
      </c>
      <c r="C461" s="4" t="s">
        <v>714</v>
      </c>
      <c r="D461" s="5" t="s">
        <v>713</v>
      </c>
      <c r="E461" s="4" t="s">
        <v>34</v>
      </c>
      <c r="F461" s="4" t="s">
        <v>38</v>
      </c>
      <c r="G461" s="6" t="s">
        <v>737</v>
      </c>
      <c r="H461" s="4" t="s">
        <v>51</v>
      </c>
      <c r="I461" s="4" t="s">
        <v>63</v>
      </c>
      <c r="J461" s="129" t="str">
        <f t="shared" si="55"/>
        <v>non évalué</v>
      </c>
      <c r="K461" s="29">
        <f t="shared" si="56"/>
        <v>0</v>
      </c>
      <c r="L461" s="13">
        <f t="shared" si="57"/>
        <v>0</v>
      </c>
      <c r="M461" s="13">
        <f t="shared" si="58"/>
        <v>0</v>
      </c>
      <c r="N461" s="13">
        <f t="shared" si="59"/>
        <v>0</v>
      </c>
      <c r="O461" s="13">
        <f t="shared" si="60"/>
        <v>0</v>
      </c>
      <c r="P461" s="13">
        <f t="shared" si="61"/>
        <v>0</v>
      </c>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row>
    <row r="462" spans="1:58" ht="24" x14ac:dyDescent="0.35">
      <c r="A462" s="31" t="s">
        <v>10</v>
      </c>
      <c r="B462" s="4" t="s">
        <v>21</v>
      </c>
      <c r="C462" s="4" t="s">
        <v>714</v>
      </c>
      <c r="D462" s="5" t="s">
        <v>713</v>
      </c>
      <c r="E462" s="4" t="s">
        <v>34</v>
      </c>
      <c r="F462" s="4" t="s">
        <v>38</v>
      </c>
      <c r="G462" s="6" t="s">
        <v>738</v>
      </c>
      <c r="H462" s="4" t="s">
        <v>51</v>
      </c>
      <c r="I462" s="4" t="s">
        <v>63</v>
      </c>
      <c r="J462" s="129" t="str">
        <f t="shared" si="55"/>
        <v>non évalué</v>
      </c>
      <c r="K462" s="29">
        <f t="shared" si="56"/>
        <v>0</v>
      </c>
      <c r="L462" s="13">
        <f t="shared" si="57"/>
        <v>0</v>
      </c>
      <c r="M462" s="13">
        <f t="shared" si="58"/>
        <v>0</v>
      </c>
      <c r="N462" s="13">
        <f t="shared" si="59"/>
        <v>0</v>
      </c>
      <c r="O462" s="13">
        <f t="shared" si="60"/>
        <v>0</v>
      </c>
      <c r="P462" s="13">
        <f t="shared" si="61"/>
        <v>0</v>
      </c>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row>
    <row r="463" spans="1:58" ht="36" x14ac:dyDescent="0.35">
      <c r="A463" s="45" t="s">
        <v>10</v>
      </c>
      <c r="B463" s="26" t="s">
        <v>21</v>
      </c>
      <c r="C463" s="26" t="s">
        <v>716</v>
      </c>
      <c r="D463" s="27" t="s">
        <v>715</v>
      </c>
      <c r="E463" s="26" t="s">
        <v>34</v>
      </c>
      <c r="F463" s="26" t="s">
        <v>38</v>
      </c>
      <c r="G463" s="40" t="s">
        <v>739</v>
      </c>
      <c r="H463" s="26" t="s">
        <v>52</v>
      </c>
      <c r="I463" s="26" t="s">
        <v>61</v>
      </c>
      <c r="J463" s="134" t="str">
        <f t="shared" si="55"/>
        <v>non évalué</v>
      </c>
      <c r="K463" s="29">
        <f t="shared" si="56"/>
        <v>0</v>
      </c>
      <c r="L463" s="13">
        <f t="shared" si="57"/>
        <v>0</v>
      </c>
      <c r="M463" s="13">
        <f t="shared" si="58"/>
        <v>0</v>
      </c>
      <c r="N463" s="13">
        <f t="shared" si="59"/>
        <v>0</v>
      </c>
      <c r="O463" s="13">
        <f t="shared" si="60"/>
        <v>0</v>
      </c>
      <c r="P463" s="13">
        <f t="shared" si="61"/>
        <v>0</v>
      </c>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row>
    <row r="464" spans="1:58" ht="36" x14ac:dyDescent="0.35">
      <c r="A464" s="45" t="s">
        <v>10</v>
      </c>
      <c r="B464" s="26" t="s">
        <v>21</v>
      </c>
      <c r="C464" s="26" t="s">
        <v>716</v>
      </c>
      <c r="D464" s="27" t="s">
        <v>715</v>
      </c>
      <c r="E464" s="26" t="s">
        <v>34</v>
      </c>
      <c r="F464" s="26" t="s">
        <v>38</v>
      </c>
      <c r="G464" s="40" t="s">
        <v>740</v>
      </c>
      <c r="H464" s="26" t="s">
        <v>52</v>
      </c>
      <c r="I464" s="26" t="s">
        <v>61</v>
      </c>
      <c r="J464" s="134" t="str">
        <f t="shared" si="55"/>
        <v>non évalué</v>
      </c>
      <c r="K464" s="29">
        <f t="shared" si="56"/>
        <v>0</v>
      </c>
      <c r="L464" s="13">
        <f t="shared" si="57"/>
        <v>0</v>
      </c>
      <c r="M464" s="13">
        <f t="shared" si="58"/>
        <v>0</v>
      </c>
      <c r="N464" s="13">
        <f t="shared" si="59"/>
        <v>0</v>
      </c>
      <c r="O464" s="13">
        <f t="shared" si="60"/>
        <v>0</v>
      </c>
      <c r="P464" s="13">
        <f t="shared" si="61"/>
        <v>0</v>
      </c>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row>
    <row r="465" spans="1:58" ht="36" x14ac:dyDescent="0.35">
      <c r="A465" s="45" t="s">
        <v>10</v>
      </c>
      <c r="B465" s="26" t="s">
        <v>21</v>
      </c>
      <c r="C465" s="26" t="s">
        <v>716</v>
      </c>
      <c r="D465" s="27" t="s">
        <v>715</v>
      </c>
      <c r="E465" s="26" t="s">
        <v>34</v>
      </c>
      <c r="F465" s="26" t="s">
        <v>38</v>
      </c>
      <c r="G465" s="40" t="s">
        <v>741</v>
      </c>
      <c r="H465" s="26" t="s">
        <v>52</v>
      </c>
      <c r="I465" s="26" t="s">
        <v>61</v>
      </c>
      <c r="J465" s="134" t="str">
        <f t="shared" si="55"/>
        <v>non évalué</v>
      </c>
      <c r="K465" s="29">
        <f t="shared" si="56"/>
        <v>0</v>
      </c>
      <c r="L465" s="13">
        <f t="shared" si="57"/>
        <v>0</v>
      </c>
      <c r="M465" s="13">
        <f t="shared" si="58"/>
        <v>0</v>
      </c>
      <c r="N465" s="13">
        <f t="shared" si="59"/>
        <v>0</v>
      </c>
      <c r="O465" s="13">
        <f t="shared" si="60"/>
        <v>0</v>
      </c>
      <c r="P465" s="13">
        <f t="shared" si="61"/>
        <v>0</v>
      </c>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row>
    <row r="466" spans="1:58" ht="36" x14ac:dyDescent="0.35">
      <c r="A466" s="45" t="s">
        <v>10</v>
      </c>
      <c r="B466" s="26" t="s">
        <v>21</v>
      </c>
      <c r="C466" s="26" t="s">
        <v>716</v>
      </c>
      <c r="D466" s="27" t="s">
        <v>715</v>
      </c>
      <c r="E466" s="26" t="s">
        <v>34</v>
      </c>
      <c r="F466" s="26" t="s">
        <v>38</v>
      </c>
      <c r="G466" s="40" t="s">
        <v>742</v>
      </c>
      <c r="H466" s="26" t="s">
        <v>52</v>
      </c>
      <c r="I466" s="26" t="s">
        <v>61</v>
      </c>
      <c r="J466" s="134" t="str">
        <f t="shared" si="55"/>
        <v>non évalué</v>
      </c>
      <c r="K466" s="29">
        <f t="shared" si="56"/>
        <v>0</v>
      </c>
      <c r="L466" s="13">
        <f t="shared" si="57"/>
        <v>0</v>
      </c>
      <c r="M466" s="13">
        <f t="shared" si="58"/>
        <v>0</v>
      </c>
      <c r="N466" s="13">
        <f t="shared" si="59"/>
        <v>0</v>
      </c>
      <c r="O466" s="13">
        <f t="shared" si="60"/>
        <v>0</v>
      </c>
      <c r="P466" s="13">
        <f t="shared" si="61"/>
        <v>0</v>
      </c>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row>
    <row r="467" spans="1:58" ht="36" x14ac:dyDescent="0.35">
      <c r="A467" s="45" t="s">
        <v>10</v>
      </c>
      <c r="B467" s="26" t="s">
        <v>21</v>
      </c>
      <c r="C467" s="26" t="s">
        <v>716</v>
      </c>
      <c r="D467" s="27" t="s">
        <v>715</v>
      </c>
      <c r="E467" s="26" t="s">
        <v>34</v>
      </c>
      <c r="F467" s="26" t="s">
        <v>38</v>
      </c>
      <c r="G467" s="40" t="s">
        <v>743</v>
      </c>
      <c r="H467" s="26" t="s">
        <v>52</v>
      </c>
      <c r="I467" s="26" t="s">
        <v>61</v>
      </c>
      <c r="J467" s="134" t="str">
        <f t="shared" si="55"/>
        <v>non évalué</v>
      </c>
      <c r="K467" s="29">
        <f t="shared" si="56"/>
        <v>0</v>
      </c>
      <c r="L467" s="13">
        <f t="shared" si="57"/>
        <v>0</v>
      </c>
      <c r="M467" s="13">
        <f t="shared" si="58"/>
        <v>0</v>
      </c>
      <c r="N467" s="13">
        <f t="shared" si="59"/>
        <v>0</v>
      </c>
      <c r="O467" s="13">
        <f t="shared" si="60"/>
        <v>0</v>
      </c>
      <c r="P467" s="13">
        <f t="shared" si="61"/>
        <v>0</v>
      </c>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row>
    <row r="468" spans="1:58" ht="36" x14ac:dyDescent="0.35">
      <c r="A468" s="45" t="s">
        <v>10</v>
      </c>
      <c r="B468" s="26" t="s">
        <v>21</v>
      </c>
      <c r="C468" s="26" t="s">
        <v>716</v>
      </c>
      <c r="D468" s="27" t="s">
        <v>715</v>
      </c>
      <c r="E468" s="26" t="s">
        <v>34</v>
      </c>
      <c r="F468" s="26" t="s">
        <v>38</v>
      </c>
      <c r="G468" s="40" t="s">
        <v>744</v>
      </c>
      <c r="H468" s="26" t="s">
        <v>52</v>
      </c>
      <c r="I468" s="26" t="s">
        <v>61</v>
      </c>
      <c r="J468" s="134" t="str">
        <f t="shared" si="55"/>
        <v>non évalué</v>
      </c>
      <c r="K468" s="29">
        <f t="shared" si="56"/>
        <v>0</v>
      </c>
      <c r="L468" s="13">
        <f t="shared" si="57"/>
        <v>0</v>
      </c>
      <c r="M468" s="13">
        <f t="shared" si="58"/>
        <v>0</v>
      </c>
      <c r="N468" s="13">
        <f t="shared" si="59"/>
        <v>0</v>
      </c>
      <c r="O468" s="13">
        <f t="shared" si="60"/>
        <v>0</v>
      </c>
      <c r="P468" s="13">
        <f t="shared" si="61"/>
        <v>0</v>
      </c>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row>
    <row r="469" spans="1:58" ht="36" x14ac:dyDescent="0.35">
      <c r="A469" s="31" t="s">
        <v>10</v>
      </c>
      <c r="B469" s="4" t="s">
        <v>21</v>
      </c>
      <c r="C469" s="4" t="s">
        <v>718</v>
      </c>
      <c r="D469" s="5" t="s">
        <v>717</v>
      </c>
      <c r="E469" s="4" t="s">
        <v>34</v>
      </c>
      <c r="F469" s="4" t="s">
        <v>38</v>
      </c>
      <c r="G469" s="6" t="s">
        <v>745</v>
      </c>
      <c r="H469" s="4" t="s">
        <v>52</v>
      </c>
      <c r="I469" s="4" t="s">
        <v>61</v>
      </c>
      <c r="J469" s="129" t="str">
        <f t="shared" si="55"/>
        <v>non évalué</v>
      </c>
      <c r="K469" s="29">
        <f t="shared" si="56"/>
        <v>0</v>
      </c>
      <c r="L469" s="13">
        <f t="shared" si="57"/>
        <v>0</v>
      </c>
      <c r="M469" s="13">
        <f t="shared" si="58"/>
        <v>0</v>
      </c>
      <c r="N469" s="13">
        <f t="shared" si="59"/>
        <v>0</v>
      </c>
      <c r="O469" s="13">
        <f t="shared" si="60"/>
        <v>0</v>
      </c>
      <c r="P469" s="13">
        <f t="shared" si="61"/>
        <v>0</v>
      </c>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row>
    <row r="470" spans="1:58" ht="36" x14ac:dyDescent="0.35">
      <c r="A470" s="31" t="s">
        <v>10</v>
      </c>
      <c r="B470" s="4" t="s">
        <v>21</v>
      </c>
      <c r="C470" s="4" t="s">
        <v>718</v>
      </c>
      <c r="D470" s="5" t="s">
        <v>717</v>
      </c>
      <c r="E470" s="4" t="s">
        <v>34</v>
      </c>
      <c r="F470" s="4" t="s">
        <v>38</v>
      </c>
      <c r="G470" s="6" t="s">
        <v>746</v>
      </c>
      <c r="H470" s="4" t="s">
        <v>49</v>
      </c>
      <c r="I470" s="4" t="s">
        <v>60</v>
      </c>
      <c r="J470" s="129" t="str">
        <f t="shared" si="55"/>
        <v>non évalué</v>
      </c>
      <c r="K470" s="29">
        <f t="shared" si="56"/>
        <v>0</v>
      </c>
      <c r="L470" s="13">
        <f t="shared" si="57"/>
        <v>0</v>
      </c>
      <c r="M470" s="13">
        <f t="shared" si="58"/>
        <v>0</v>
      </c>
      <c r="N470" s="13">
        <f t="shared" si="59"/>
        <v>0</v>
      </c>
      <c r="O470" s="13">
        <f t="shared" si="60"/>
        <v>0</v>
      </c>
      <c r="P470" s="13">
        <f t="shared" si="61"/>
        <v>0</v>
      </c>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row>
    <row r="471" spans="1:58" ht="36" x14ac:dyDescent="0.35">
      <c r="A471" s="31" t="s">
        <v>10</v>
      </c>
      <c r="B471" s="4" t="s">
        <v>21</v>
      </c>
      <c r="C471" s="4" t="s">
        <v>718</v>
      </c>
      <c r="D471" s="5" t="s">
        <v>717</v>
      </c>
      <c r="E471" s="4" t="s">
        <v>34</v>
      </c>
      <c r="F471" s="4" t="s">
        <v>38</v>
      </c>
      <c r="G471" s="6" t="s">
        <v>747</v>
      </c>
      <c r="H471" s="4" t="s">
        <v>49</v>
      </c>
      <c r="I471" s="4" t="s">
        <v>60</v>
      </c>
      <c r="J471" s="129" t="str">
        <f t="shared" si="55"/>
        <v>non évalué</v>
      </c>
      <c r="K471" s="29">
        <f t="shared" si="56"/>
        <v>0</v>
      </c>
      <c r="L471" s="13">
        <f t="shared" si="57"/>
        <v>0</v>
      </c>
      <c r="M471" s="13">
        <f t="shared" si="58"/>
        <v>0</v>
      </c>
      <c r="N471" s="13">
        <f t="shared" si="59"/>
        <v>0</v>
      </c>
      <c r="O471" s="13">
        <f t="shared" si="60"/>
        <v>0</v>
      </c>
      <c r="P471" s="13">
        <f t="shared" si="61"/>
        <v>0</v>
      </c>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row>
    <row r="472" spans="1:58" ht="36" x14ac:dyDescent="0.35">
      <c r="A472" s="31" t="s">
        <v>10</v>
      </c>
      <c r="B472" s="4" t="s">
        <v>21</v>
      </c>
      <c r="C472" s="4" t="s">
        <v>718</v>
      </c>
      <c r="D472" s="5" t="s">
        <v>717</v>
      </c>
      <c r="E472" s="4" t="s">
        <v>34</v>
      </c>
      <c r="F472" s="4" t="s">
        <v>38</v>
      </c>
      <c r="G472" s="6" t="s">
        <v>748</v>
      </c>
      <c r="H472" s="4" t="s">
        <v>51</v>
      </c>
      <c r="I472" s="4" t="s">
        <v>63</v>
      </c>
      <c r="J472" s="129" t="str">
        <f t="shared" si="55"/>
        <v>non évalué</v>
      </c>
      <c r="K472" s="29">
        <f t="shared" si="56"/>
        <v>0</v>
      </c>
      <c r="L472" s="13">
        <f t="shared" si="57"/>
        <v>0</v>
      </c>
      <c r="M472" s="13">
        <f t="shared" si="58"/>
        <v>0</v>
      </c>
      <c r="N472" s="13">
        <f t="shared" si="59"/>
        <v>0</v>
      </c>
      <c r="O472" s="13">
        <f t="shared" si="60"/>
        <v>0</v>
      </c>
      <c r="P472" s="13">
        <f t="shared" si="61"/>
        <v>0</v>
      </c>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row>
    <row r="473" spans="1:58" ht="36" x14ac:dyDescent="0.35">
      <c r="A473" s="31" t="s">
        <v>10</v>
      </c>
      <c r="B473" s="4" t="s">
        <v>21</v>
      </c>
      <c r="C473" s="4" t="s">
        <v>718</v>
      </c>
      <c r="D473" s="5" t="s">
        <v>717</v>
      </c>
      <c r="E473" s="4" t="s">
        <v>34</v>
      </c>
      <c r="F473" s="4" t="s">
        <v>38</v>
      </c>
      <c r="G473" s="6" t="s">
        <v>749</v>
      </c>
      <c r="H473" s="4" t="s">
        <v>51</v>
      </c>
      <c r="I473" s="4" t="s">
        <v>63</v>
      </c>
      <c r="J473" s="129" t="str">
        <f t="shared" si="55"/>
        <v>non évalué</v>
      </c>
      <c r="K473" s="29">
        <f t="shared" si="56"/>
        <v>0</v>
      </c>
      <c r="L473" s="13">
        <f t="shared" si="57"/>
        <v>0</v>
      </c>
      <c r="M473" s="13">
        <f t="shared" si="58"/>
        <v>0</v>
      </c>
      <c r="N473" s="13">
        <f t="shared" si="59"/>
        <v>0</v>
      </c>
      <c r="O473" s="13">
        <f t="shared" si="60"/>
        <v>0</v>
      </c>
      <c r="P473" s="13">
        <f t="shared" si="61"/>
        <v>0</v>
      </c>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row>
    <row r="474" spans="1:58" ht="36" x14ac:dyDescent="0.35">
      <c r="A474" s="31" t="s">
        <v>10</v>
      </c>
      <c r="B474" s="4" t="s">
        <v>21</v>
      </c>
      <c r="C474" s="4" t="s">
        <v>718</v>
      </c>
      <c r="D474" s="5" t="s">
        <v>717</v>
      </c>
      <c r="E474" s="4" t="s">
        <v>34</v>
      </c>
      <c r="F474" s="4" t="s">
        <v>38</v>
      </c>
      <c r="G474" s="6" t="s">
        <v>750</v>
      </c>
      <c r="H474" s="4" t="s">
        <v>51</v>
      </c>
      <c r="I474" s="4" t="s">
        <v>63</v>
      </c>
      <c r="J474" s="129" t="str">
        <f t="shared" si="55"/>
        <v>non évalué</v>
      </c>
      <c r="K474" s="29">
        <f t="shared" si="56"/>
        <v>0</v>
      </c>
      <c r="L474" s="13">
        <f t="shared" si="57"/>
        <v>0</v>
      </c>
      <c r="M474" s="13">
        <f t="shared" si="58"/>
        <v>0</v>
      </c>
      <c r="N474" s="13">
        <f t="shared" si="59"/>
        <v>0</v>
      </c>
      <c r="O474" s="13">
        <f t="shared" si="60"/>
        <v>0</v>
      </c>
      <c r="P474" s="13">
        <f t="shared" si="61"/>
        <v>0</v>
      </c>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row>
    <row r="475" spans="1:58" ht="36" x14ac:dyDescent="0.35">
      <c r="A475" s="58" t="s">
        <v>10</v>
      </c>
      <c r="B475" s="59" t="s">
        <v>21</v>
      </c>
      <c r="C475" s="59" t="s">
        <v>720</v>
      </c>
      <c r="D475" s="60" t="s">
        <v>719</v>
      </c>
      <c r="E475" s="59" t="s">
        <v>34</v>
      </c>
      <c r="F475" s="66" t="s">
        <v>36</v>
      </c>
      <c r="G475" s="60" t="s">
        <v>751</v>
      </c>
      <c r="H475" s="59" t="s">
        <v>52</v>
      </c>
      <c r="I475" s="59" t="s">
        <v>61</v>
      </c>
      <c r="J475" s="134" t="str">
        <f t="shared" ref="J475:J538" si="62">IF(O475=0,"non évalué",K475/O475)</f>
        <v>non évalué</v>
      </c>
      <c r="K475" s="29">
        <f t="shared" si="56"/>
        <v>0</v>
      </c>
      <c r="L475" s="13">
        <f t="shared" si="57"/>
        <v>0</v>
      </c>
      <c r="M475" s="13">
        <f t="shared" si="58"/>
        <v>0</v>
      </c>
      <c r="N475" s="13">
        <f t="shared" si="59"/>
        <v>0</v>
      </c>
      <c r="O475" s="13">
        <f t="shared" si="60"/>
        <v>0</v>
      </c>
      <c r="P475" s="13">
        <f t="shared" si="61"/>
        <v>0</v>
      </c>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row>
    <row r="476" spans="1:58" ht="36" x14ac:dyDescent="0.35">
      <c r="A476" s="58" t="s">
        <v>10</v>
      </c>
      <c r="B476" s="59" t="s">
        <v>21</v>
      </c>
      <c r="C476" s="59" t="s">
        <v>720</v>
      </c>
      <c r="D476" s="60" t="s">
        <v>719</v>
      </c>
      <c r="E476" s="59" t="s">
        <v>34</v>
      </c>
      <c r="F476" s="66" t="s">
        <v>36</v>
      </c>
      <c r="G476" s="60" t="s">
        <v>752</v>
      </c>
      <c r="H476" s="59" t="s">
        <v>52</v>
      </c>
      <c r="I476" s="59" t="s">
        <v>61</v>
      </c>
      <c r="J476" s="134" t="str">
        <f t="shared" si="62"/>
        <v>non évalué</v>
      </c>
      <c r="K476" s="29">
        <f t="shared" si="56"/>
        <v>0</v>
      </c>
      <c r="L476" s="13">
        <f t="shared" si="57"/>
        <v>0</v>
      </c>
      <c r="M476" s="13">
        <f t="shared" si="58"/>
        <v>0</v>
      </c>
      <c r="N476" s="13">
        <f t="shared" si="59"/>
        <v>0</v>
      </c>
      <c r="O476" s="13">
        <f t="shared" si="60"/>
        <v>0</v>
      </c>
      <c r="P476" s="13">
        <f t="shared" si="61"/>
        <v>0</v>
      </c>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row>
    <row r="477" spans="1:58" ht="36" x14ac:dyDescent="0.35">
      <c r="A477" s="58" t="s">
        <v>10</v>
      </c>
      <c r="B477" s="59" t="s">
        <v>21</v>
      </c>
      <c r="C477" s="59" t="s">
        <v>720</v>
      </c>
      <c r="D477" s="60" t="s">
        <v>719</v>
      </c>
      <c r="E477" s="59" t="s">
        <v>34</v>
      </c>
      <c r="F477" s="66" t="s">
        <v>36</v>
      </c>
      <c r="G477" s="60" t="s">
        <v>753</v>
      </c>
      <c r="H477" s="59" t="s">
        <v>52</v>
      </c>
      <c r="I477" s="59" t="s">
        <v>61</v>
      </c>
      <c r="J477" s="134" t="str">
        <f t="shared" si="62"/>
        <v>non évalué</v>
      </c>
      <c r="K477" s="29">
        <f t="shared" si="56"/>
        <v>0</v>
      </c>
      <c r="L477" s="13">
        <f t="shared" si="57"/>
        <v>0</v>
      </c>
      <c r="M477" s="13">
        <f t="shared" si="58"/>
        <v>0</v>
      </c>
      <c r="N477" s="13">
        <f t="shared" si="59"/>
        <v>0</v>
      </c>
      <c r="O477" s="13">
        <f t="shared" si="60"/>
        <v>0</v>
      </c>
      <c r="P477" s="13">
        <f t="shared" si="61"/>
        <v>0</v>
      </c>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row>
    <row r="478" spans="1:58" ht="36" x14ac:dyDescent="0.35">
      <c r="A478" s="58" t="s">
        <v>10</v>
      </c>
      <c r="B478" s="59" t="s">
        <v>21</v>
      </c>
      <c r="C478" s="59" t="s">
        <v>720</v>
      </c>
      <c r="D478" s="60" t="s">
        <v>719</v>
      </c>
      <c r="E478" s="59" t="s">
        <v>34</v>
      </c>
      <c r="F478" s="66" t="s">
        <v>36</v>
      </c>
      <c r="G478" s="60" t="s">
        <v>754</v>
      </c>
      <c r="H478" s="59" t="s">
        <v>52</v>
      </c>
      <c r="I478" s="59" t="s">
        <v>61</v>
      </c>
      <c r="J478" s="134" t="str">
        <f t="shared" si="62"/>
        <v>non évalué</v>
      </c>
      <c r="K478" s="29">
        <f t="shared" si="56"/>
        <v>0</v>
      </c>
      <c r="L478" s="13">
        <f t="shared" si="57"/>
        <v>0</v>
      </c>
      <c r="M478" s="13">
        <f t="shared" si="58"/>
        <v>0</v>
      </c>
      <c r="N478" s="13">
        <f t="shared" si="59"/>
        <v>0</v>
      </c>
      <c r="O478" s="13">
        <f t="shared" si="60"/>
        <v>0</v>
      </c>
      <c r="P478" s="13">
        <f t="shared" si="61"/>
        <v>0</v>
      </c>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row>
    <row r="479" spans="1:58" ht="24" x14ac:dyDescent="0.35">
      <c r="A479" s="31" t="s">
        <v>10</v>
      </c>
      <c r="B479" s="4" t="s">
        <v>21</v>
      </c>
      <c r="C479" s="4" t="s">
        <v>722</v>
      </c>
      <c r="D479" s="5" t="s">
        <v>721</v>
      </c>
      <c r="E479" s="4" t="s">
        <v>34</v>
      </c>
      <c r="F479" s="4" t="s">
        <v>38</v>
      </c>
      <c r="G479" s="6" t="s">
        <v>755</v>
      </c>
      <c r="H479" s="4" t="s">
        <v>49</v>
      </c>
      <c r="I479" s="4" t="s">
        <v>60</v>
      </c>
      <c r="J479" s="129" t="str">
        <f t="shared" si="62"/>
        <v>non évalué</v>
      </c>
      <c r="K479" s="29">
        <f t="shared" si="56"/>
        <v>0</v>
      </c>
      <c r="L479" s="13">
        <f t="shared" si="57"/>
        <v>0</v>
      </c>
      <c r="M479" s="13">
        <f t="shared" si="58"/>
        <v>0</v>
      </c>
      <c r="N479" s="13">
        <f t="shared" si="59"/>
        <v>0</v>
      </c>
      <c r="O479" s="13">
        <f t="shared" si="60"/>
        <v>0</v>
      </c>
      <c r="P479" s="13">
        <f t="shared" si="61"/>
        <v>0</v>
      </c>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row>
    <row r="480" spans="1:58" ht="36" x14ac:dyDescent="0.35">
      <c r="A480" s="31" t="s">
        <v>10</v>
      </c>
      <c r="B480" s="4" t="s">
        <v>21</v>
      </c>
      <c r="C480" s="4" t="s">
        <v>722</v>
      </c>
      <c r="D480" s="5" t="s">
        <v>721</v>
      </c>
      <c r="E480" s="4" t="s">
        <v>34</v>
      </c>
      <c r="F480" s="4" t="s">
        <v>38</v>
      </c>
      <c r="G480" s="6" t="s">
        <v>756</v>
      </c>
      <c r="H480" s="4" t="s">
        <v>49</v>
      </c>
      <c r="I480" s="4" t="s">
        <v>60</v>
      </c>
      <c r="J480" s="129" t="str">
        <f t="shared" si="62"/>
        <v>non évalué</v>
      </c>
      <c r="K480" s="29">
        <f t="shared" si="56"/>
        <v>0</v>
      </c>
      <c r="L480" s="13">
        <f t="shared" si="57"/>
        <v>0</v>
      </c>
      <c r="M480" s="13">
        <f t="shared" si="58"/>
        <v>0</v>
      </c>
      <c r="N480" s="13">
        <f t="shared" si="59"/>
        <v>0</v>
      </c>
      <c r="O480" s="13">
        <f t="shared" si="60"/>
        <v>0</v>
      </c>
      <c r="P480" s="13">
        <f t="shared" si="61"/>
        <v>0</v>
      </c>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row>
    <row r="481" spans="1:58" ht="24" x14ac:dyDescent="0.35">
      <c r="A481" s="31" t="s">
        <v>10</v>
      </c>
      <c r="B481" s="4" t="s">
        <v>21</v>
      </c>
      <c r="C481" s="4" t="s">
        <v>722</v>
      </c>
      <c r="D481" s="5" t="s">
        <v>721</v>
      </c>
      <c r="E481" s="4" t="s">
        <v>34</v>
      </c>
      <c r="F481" s="4" t="s">
        <v>38</v>
      </c>
      <c r="G481" s="6" t="s">
        <v>757</v>
      </c>
      <c r="H481" s="4" t="s">
        <v>49</v>
      </c>
      <c r="I481" s="4" t="s">
        <v>60</v>
      </c>
      <c r="J481" s="129" t="str">
        <f t="shared" si="62"/>
        <v>non évalué</v>
      </c>
      <c r="K481" s="29">
        <f t="shared" si="56"/>
        <v>0</v>
      </c>
      <c r="L481" s="13">
        <f t="shared" si="57"/>
        <v>0</v>
      </c>
      <c r="M481" s="13">
        <f t="shared" si="58"/>
        <v>0</v>
      </c>
      <c r="N481" s="13">
        <f t="shared" si="59"/>
        <v>0</v>
      </c>
      <c r="O481" s="13">
        <f t="shared" si="60"/>
        <v>0</v>
      </c>
      <c r="P481" s="13">
        <f t="shared" si="61"/>
        <v>0</v>
      </c>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row>
    <row r="482" spans="1:58" ht="36" x14ac:dyDescent="0.35">
      <c r="A482" s="31" t="s">
        <v>10</v>
      </c>
      <c r="B482" s="4" t="s">
        <v>21</v>
      </c>
      <c r="C482" s="4" t="s">
        <v>722</v>
      </c>
      <c r="D482" s="5" t="s">
        <v>721</v>
      </c>
      <c r="E482" s="4" t="s">
        <v>34</v>
      </c>
      <c r="F482" s="4" t="s">
        <v>38</v>
      </c>
      <c r="G482" s="6" t="s">
        <v>758</v>
      </c>
      <c r="H482" s="4" t="s">
        <v>49</v>
      </c>
      <c r="I482" s="4" t="s">
        <v>60</v>
      </c>
      <c r="J482" s="129" t="str">
        <f t="shared" si="62"/>
        <v>non évalué</v>
      </c>
      <c r="K482" s="29">
        <f t="shared" si="56"/>
        <v>0</v>
      </c>
      <c r="L482" s="13">
        <f t="shared" si="57"/>
        <v>0</v>
      </c>
      <c r="M482" s="13">
        <f t="shared" si="58"/>
        <v>0</v>
      </c>
      <c r="N482" s="13">
        <f t="shared" si="59"/>
        <v>0</v>
      </c>
      <c r="O482" s="13">
        <f t="shared" si="60"/>
        <v>0</v>
      </c>
      <c r="P482" s="13">
        <f t="shared" si="61"/>
        <v>0</v>
      </c>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row>
    <row r="483" spans="1:58" ht="36" x14ac:dyDescent="0.35">
      <c r="A483" s="45" t="s">
        <v>10</v>
      </c>
      <c r="B483" s="26" t="s">
        <v>21</v>
      </c>
      <c r="C483" s="26" t="s">
        <v>724</v>
      </c>
      <c r="D483" s="27" t="s">
        <v>723</v>
      </c>
      <c r="E483" s="26" t="s">
        <v>34</v>
      </c>
      <c r="F483" s="26" t="s">
        <v>38</v>
      </c>
      <c r="G483" s="40" t="s">
        <v>759</v>
      </c>
      <c r="H483" s="26" t="s">
        <v>49</v>
      </c>
      <c r="I483" s="26" t="s">
        <v>60</v>
      </c>
      <c r="J483" s="134" t="str">
        <f t="shared" si="62"/>
        <v>non évalué</v>
      </c>
      <c r="K483" s="29">
        <f t="shared" si="56"/>
        <v>0</v>
      </c>
      <c r="L483" s="13">
        <f t="shared" si="57"/>
        <v>0</v>
      </c>
      <c r="M483" s="13">
        <f t="shared" si="58"/>
        <v>0</v>
      </c>
      <c r="N483" s="13">
        <f t="shared" si="59"/>
        <v>0</v>
      </c>
      <c r="O483" s="13">
        <f t="shared" si="60"/>
        <v>0</v>
      </c>
      <c r="P483" s="13">
        <f t="shared" si="61"/>
        <v>0</v>
      </c>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row>
    <row r="484" spans="1:58" ht="24" x14ac:dyDescent="0.35">
      <c r="A484" s="45" t="s">
        <v>10</v>
      </c>
      <c r="B484" s="26" t="s">
        <v>21</v>
      </c>
      <c r="C484" s="26" t="s">
        <v>724</v>
      </c>
      <c r="D484" s="27" t="s">
        <v>723</v>
      </c>
      <c r="E484" s="26" t="s">
        <v>34</v>
      </c>
      <c r="F484" s="26" t="s">
        <v>38</v>
      </c>
      <c r="G484" s="40" t="s">
        <v>760</v>
      </c>
      <c r="H484" s="26" t="s">
        <v>52</v>
      </c>
      <c r="I484" s="26" t="s">
        <v>61</v>
      </c>
      <c r="J484" s="134" t="str">
        <f t="shared" si="62"/>
        <v>non évalué</v>
      </c>
      <c r="K484" s="29">
        <f t="shared" si="56"/>
        <v>0</v>
      </c>
      <c r="L484" s="13">
        <f t="shared" si="57"/>
        <v>0</v>
      </c>
      <c r="M484" s="13">
        <f t="shared" si="58"/>
        <v>0</v>
      </c>
      <c r="N484" s="13">
        <f t="shared" si="59"/>
        <v>0</v>
      </c>
      <c r="O484" s="13">
        <f t="shared" si="60"/>
        <v>0</v>
      </c>
      <c r="P484" s="13">
        <f t="shared" si="61"/>
        <v>0</v>
      </c>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row>
    <row r="485" spans="1:58" ht="36" x14ac:dyDescent="0.35">
      <c r="A485" s="45" t="s">
        <v>10</v>
      </c>
      <c r="B485" s="26" t="s">
        <v>21</v>
      </c>
      <c r="C485" s="26" t="s">
        <v>724</v>
      </c>
      <c r="D485" s="27" t="s">
        <v>723</v>
      </c>
      <c r="E485" s="26" t="s">
        <v>34</v>
      </c>
      <c r="F485" s="26" t="s">
        <v>38</v>
      </c>
      <c r="G485" s="40" t="s">
        <v>761</v>
      </c>
      <c r="H485" s="26" t="s">
        <v>51</v>
      </c>
      <c r="I485" s="26" t="s">
        <v>63</v>
      </c>
      <c r="J485" s="134" t="str">
        <f t="shared" si="62"/>
        <v>non évalué</v>
      </c>
      <c r="K485" s="29">
        <f t="shared" si="56"/>
        <v>0</v>
      </c>
      <c r="L485" s="13">
        <f t="shared" si="57"/>
        <v>0</v>
      </c>
      <c r="M485" s="13">
        <f t="shared" si="58"/>
        <v>0</v>
      </c>
      <c r="N485" s="13">
        <f t="shared" si="59"/>
        <v>0</v>
      </c>
      <c r="O485" s="13">
        <f t="shared" si="60"/>
        <v>0</v>
      </c>
      <c r="P485" s="13">
        <f t="shared" si="61"/>
        <v>0</v>
      </c>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row>
    <row r="486" spans="1:58" ht="36" x14ac:dyDescent="0.35">
      <c r="A486" s="45" t="s">
        <v>10</v>
      </c>
      <c r="B486" s="26" t="s">
        <v>21</v>
      </c>
      <c r="C486" s="26" t="s">
        <v>724</v>
      </c>
      <c r="D486" s="27" t="s">
        <v>723</v>
      </c>
      <c r="E486" s="26" t="s">
        <v>34</v>
      </c>
      <c r="F486" s="26" t="s">
        <v>38</v>
      </c>
      <c r="G486" s="40" t="s">
        <v>762</v>
      </c>
      <c r="H486" s="26" t="s">
        <v>51</v>
      </c>
      <c r="I486" s="26" t="s">
        <v>63</v>
      </c>
      <c r="J486" s="134" t="str">
        <f t="shared" si="62"/>
        <v>non évalué</v>
      </c>
      <c r="K486" s="29">
        <f t="shared" si="56"/>
        <v>0</v>
      </c>
      <c r="L486" s="13">
        <f t="shared" si="57"/>
        <v>0</v>
      </c>
      <c r="M486" s="13">
        <f t="shared" si="58"/>
        <v>0</v>
      </c>
      <c r="N486" s="13">
        <f t="shared" si="59"/>
        <v>0</v>
      </c>
      <c r="O486" s="13">
        <f t="shared" si="60"/>
        <v>0</v>
      </c>
      <c r="P486" s="13">
        <f t="shared" si="61"/>
        <v>0</v>
      </c>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row>
    <row r="487" spans="1:58" ht="36" x14ac:dyDescent="0.35">
      <c r="A487" s="45" t="s">
        <v>10</v>
      </c>
      <c r="B487" s="26" t="s">
        <v>21</v>
      </c>
      <c r="C487" s="26" t="s">
        <v>724</v>
      </c>
      <c r="D487" s="27" t="s">
        <v>723</v>
      </c>
      <c r="E487" s="26" t="s">
        <v>34</v>
      </c>
      <c r="F487" s="26" t="s">
        <v>38</v>
      </c>
      <c r="G487" s="40" t="s">
        <v>763</v>
      </c>
      <c r="H487" s="26" t="s">
        <v>51</v>
      </c>
      <c r="I487" s="26" t="s">
        <v>63</v>
      </c>
      <c r="J487" s="134" t="str">
        <f t="shared" si="62"/>
        <v>non évalué</v>
      </c>
      <c r="K487" s="29">
        <f t="shared" si="56"/>
        <v>0</v>
      </c>
      <c r="L487" s="13">
        <f t="shared" si="57"/>
        <v>0</v>
      </c>
      <c r="M487" s="13">
        <f t="shared" si="58"/>
        <v>0</v>
      </c>
      <c r="N487" s="13">
        <f t="shared" si="59"/>
        <v>0</v>
      </c>
      <c r="O487" s="13">
        <f t="shared" si="60"/>
        <v>0</v>
      </c>
      <c r="P487" s="13">
        <f t="shared" si="61"/>
        <v>0</v>
      </c>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row>
    <row r="488" spans="1:58" ht="24" x14ac:dyDescent="0.35">
      <c r="A488" s="45" t="s">
        <v>10</v>
      </c>
      <c r="B488" s="26" t="s">
        <v>21</v>
      </c>
      <c r="C488" s="26" t="s">
        <v>724</v>
      </c>
      <c r="D488" s="27" t="s">
        <v>723</v>
      </c>
      <c r="E488" s="26" t="s">
        <v>34</v>
      </c>
      <c r="F488" s="26" t="s">
        <v>38</v>
      </c>
      <c r="G488" s="40" t="s">
        <v>764</v>
      </c>
      <c r="H488" s="26" t="s">
        <v>51</v>
      </c>
      <c r="I488" s="26" t="s">
        <v>63</v>
      </c>
      <c r="J488" s="134" t="str">
        <f t="shared" si="62"/>
        <v>non évalué</v>
      </c>
      <c r="K488" s="29">
        <f t="shared" si="56"/>
        <v>0</v>
      </c>
      <c r="L488" s="13">
        <f t="shared" si="57"/>
        <v>0</v>
      </c>
      <c r="M488" s="13">
        <f t="shared" si="58"/>
        <v>0</v>
      </c>
      <c r="N488" s="13">
        <f t="shared" si="59"/>
        <v>0</v>
      </c>
      <c r="O488" s="13">
        <f t="shared" si="60"/>
        <v>0</v>
      </c>
      <c r="P488" s="13">
        <f t="shared" si="61"/>
        <v>0</v>
      </c>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row>
    <row r="489" spans="1:58" ht="36" x14ac:dyDescent="0.35">
      <c r="A489" s="31" t="s">
        <v>10</v>
      </c>
      <c r="B489" s="4" t="s">
        <v>21</v>
      </c>
      <c r="C489" s="4" t="s">
        <v>726</v>
      </c>
      <c r="D489" s="5" t="s">
        <v>725</v>
      </c>
      <c r="E489" s="4" t="s">
        <v>34</v>
      </c>
      <c r="F489" s="4" t="s">
        <v>38</v>
      </c>
      <c r="G489" s="6" t="s">
        <v>765</v>
      </c>
      <c r="H489" s="4" t="s">
        <v>52</v>
      </c>
      <c r="I489" s="4" t="s">
        <v>61</v>
      </c>
      <c r="J489" s="129" t="str">
        <f t="shared" si="62"/>
        <v>non évalué</v>
      </c>
      <c r="K489" s="29">
        <f t="shared" si="56"/>
        <v>0</v>
      </c>
      <c r="L489" s="13">
        <f t="shared" si="57"/>
        <v>0</v>
      </c>
      <c r="M489" s="13">
        <f t="shared" si="58"/>
        <v>0</v>
      </c>
      <c r="N489" s="13">
        <f t="shared" si="59"/>
        <v>0</v>
      </c>
      <c r="O489" s="13">
        <f t="shared" si="60"/>
        <v>0</v>
      </c>
      <c r="P489" s="13">
        <f t="shared" si="61"/>
        <v>0</v>
      </c>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row>
    <row r="490" spans="1:58" ht="24" x14ac:dyDescent="0.35">
      <c r="A490" s="31" t="s">
        <v>10</v>
      </c>
      <c r="B490" s="4" t="s">
        <v>21</v>
      </c>
      <c r="C490" s="4" t="s">
        <v>726</v>
      </c>
      <c r="D490" s="5" t="s">
        <v>725</v>
      </c>
      <c r="E490" s="4" t="s">
        <v>34</v>
      </c>
      <c r="F490" s="4" t="s">
        <v>38</v>
      </c>
      <c r="G490" s="6" t="s">
        <v>766</v>
      </c>
      <c r="H490" s="4" t="s">
        <v>52</v>
      </c>
      <c r="I490" s="4" t="s">
        <v>61</v>
      </c>
      <c r="J490" s="129" t="str">
        <f t="shared" si="62"/>
        <v>non évalué</v>
      </c>
      <c r="K490" s="29">
        <f t="shared" si="56"/>
        <v>0</v>
      </c>
      <c r="L490" s="13">
        <f t="shared" si="57"/>
        <v>0</v>
      </c>
      <c r="M490" s="13">
        <f t="shared" si="58"/>
        <v>0</v>
      </c>
      <c r="N490" s="13">
        <f t="shared" si="59"/>
        <v>0</v>
      </c>
      <c r="O490" s="13">
        <f t="shared" si="60"/>
        <v>0</v>
      </c>
      <c r="P490" s="13">
        <f t="shared" si="61"/>
        <v>0</v>
      </c>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row>
    <row r="491" spans="1:58" ht="24" x14ac:dyDescent="0.35">
      <c r="A491" s="31" t="s">
        <v>10</v>
      </c>
      <c r="B491" s="4" t="s">
        <v>21</v>
      </c>
      <c r="C491" s="4" t="s">
        <v>726</v>
      </c>
      <c r="D491" s="5" t="s">
        <v>725</v>
      </c>
      <c r="E491" s="4" t="s">
        <v>34</v>
      </c>
      <c r="F491" s="4" t="s">
        <v>38</v>
      </c>
      <c r="G491" s="6" t="s">
        <v>767</v>
      </c>
      <c r="H491" s="4" t="s">
        <v>51</v>
      </c>
      <c r="I491" s="4" t="s">
        <v>63</v>
      </c>
      <c r="J491" s="129" t="str">
        <f t="shared" si="62"/>
        <v>non évalué</v>
      </c>
      <c r="K491" s="29">
        <f t="shared" si="56"/>
        <v>0</v>
      </c>
      <c r="L491" s="13">
        <f t="shared" si="57"/>
        <v>0</v>
      </c>
      <c r="M491" s="13">
        <f t="shared" si="58"/>
        <v>0</v>
      </c>
      <c r="N491" s="13">
        <f t="shared" si="59"/>
        <v>0</v>
      </c>
      <c r="O491" s="13">
        <f t="shared" si="60"/>
        <v>0</v>
      </c>
      <c r="P491" s="13">
        <f t="shared" si="61"/>
        <v>0</v>
      </c>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row>
    <row r="492" spans="1:58" ht="24" x14ac:dyDescent="0.35">
      <c r="A492" s="31" t="s">
        <v>10</v>
      </c>
      <c r="B492" s="4" t="s">
        <v>21</v>
      </c>
      <c r="C492" s="4" t="s">
        <v>726</v>
      </c>
      <c r="D492" s="5" t="s">
        <v>725</v>
      </c>
      <c r="E492" s="4" t="s">
        <v>34</v>
      </c>
      <c r="F492" s="4" t="s">
        <v>38</v>
      </c>
      <c r="G492" s="6" t="s">
        <v>768</v>
      </c>
      <c r="H492" s="4" t="s">
        <v>59</v>
      </c>
      <c r="I492" s="4" t="s">
        <v>59</v>
      </c>
      <c r="J492" s="129" t="str">
        <f t="shared" si="62"/>
        <v>non évalué</v>
      </c>
      <c r="K492" s="29">
        <f t="shared" si="56"/>
        <v>0</v>
      </c>
      <c r="L492" s="13">
        <f t="shared" si="57"/>
        <v>0</v>
      </c>
      <c r="M492" s="13">
        <f t="shared" si="58"/>
        <v>0</v>
      </c>
      <c r="N492" s="13">
        <f t="shared" si="59"/>
        <v>0</v>
      </c>
      <c r="O492" s="13">
        <f t="shared" si="60"/>
        <v>0</v>
      </c>
      <c r="P492" s="13">
        <f t="shared" si="61"/>
        <v>0</v>
      </c>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row>
    <row r="493" spans="1:58" ht="36" x14ac:dyDescent="0.35">
      <c r="A493" s="45" t="s">
        <v>10</v>
      </c>
      <c r="B493" s="26" t="s">
        <v>21</v>
      </c>
      <c r="C493" s="26" t="s">
        <v>728</v>
      </c>
      <c r="D493" s="27" t="s">
        <v>727</v>
      </c>
      <c r="E493" s="26" t="s">
        <v>34</v>
      </c>
      <c r="F493" s="26" t="s">
        <v>38</v>
      </c>
      <c r="G493" s="40" t="s">
        <v>769</v>
      </c>
      <c r="H493" s="26" t="s">
        <v>52</v>
      </c>
      <c r="I493" s="26" t="s">
        <v>61</v>
      </c>
      <c r="J493" s="134" t="str">
        <f t="shared" si="62"/>
        <v>non évalué</v>
      </c>
      <c r="K493" s="29">
        <f t="shared" si="56"/>
        <v>0</v>
      </c>
      <c r="L493" s="13">
        <f t="shared" si="57"/>
        <v>0</v>
      </c>
      <c r="M493" s="13">
        <f t="shared" si="58"/>
        <v>0</v>
      </c>
      <c r="N493" s="13">
        <f t="shared" si="59"/>
        <v>0</v>
      </c>
      <c r="O493" s="13">
        <f t="shared" si="60"/>
        <v>0</v>
      </c>
      <c r="P493" s="13">
        <f t="shared" si="61"/>
        <v>0</v>
      </c>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row>
    <row r="494" spans="1:58" ht="24" x14ac:dyDescent="0.35">
      <c r="A494" s="45" t="s">
        <v>10</v>
      </c>
      <c r="B494" s="26" t="s">
        <v>21</v>
      </c>
      <c r="C494" s="26" t="s">
        <v>728</v>
      </c>
      <c r="D494" s="27" t="s">
        <v>727</v>
      </c>
      <c r="E494" s="26" t="s">
        <v>34</v>
      </c>
      <c r="F494" s="26" t="s">
        <v>38</v>
      </c>
      <c r="G494" s="40" t="s">
        <v>770</v>
      </c>
      <c r="H494" s="26" t="s">
        <v>52</v>
      </c>
      <c r="I494" s="26" t="s">
        <v>61</v>
      </c>
      <c r="J494" s="134" t="str">
        <f t="shared" si="62"/>
        <v>non évalué</v>
      </c>
      <c r="K494" s="29">
        <f t="shared" si="56"/>
        <v>0</v>
      </c>
      <c r="L494" s="13">
        <f t="shared" si="57"/>
        <v>0</v>
      </c>
      <c r="M494" s="13">
        <f t="shared" si="58"/>
        <v>0</v>
      </c>
      <c r="N494" s="13">
        <f t="shared" si="59"/>
        <v>0</v>
      </c>
      <c r="O494" s="13">
        <f t="shared" si="60"/>
        <v>0</v>
      </c>
      <c r="P494" s="13">
        <f t="shared" si="61"/>
        <v>0</v>
      </c>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row>
    <row r="495" spans="1:58" ht="36" x14ac:dyDescent="0.35">
      <c r="A495" s="45" t="s">
        <v>10</v>
      </c>
      <c r="B495" s="26" t="s">
        <v>21</v>
      </c>
      <c r="C495" s="26" t="s">
        <v>728</v>
      </c>
      <c r="D495" s="27" t="s">
        <v>727</v>
      </c>
      <c r="E495" s="26" t="s">
        <v>34</v>
      </c>
      <c r="F495" s="26" t="s">
        <v>38</v>
      </c>
      <c r="G495" s="40" t="s">
        <v>771</v>
      </c>
      <c r="H495" s="26" t="s">
        <v>52</v>
      </c>
      <c r="I495" s="26" t="s">
        <v>61</v>
      </c>
      <c r="J495" s="134" t="str">
        <f t="shared" si="62"/>
        <v>non évalué</v>
      </c>
      <c r="K495" s="29">
        <f t="shared" si="56"/>
        <v>0</v>
      </c>
      <c r="L495" s="13">
        <f t="shared" si="57"/>
        <v>0</v>
      </c>
      <c r="M495" s="13">
        <f t="shared" si="58"/>
        <v>0</v>
      </c>
      <c r="N495" s="13">
        <f t="shared" si="59"/>
        <v>0</v>
      </c>
      <c r="O495" s="13">
        <f t="shared" si="60"/>
        <v>0</v>
      </c>
      <c r="P495" s="13">
        <f t="shared" si="61"/>
        <v>0</v>
      </c>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row>
    <row r="496" spans="1:58" ht="24" x14ac:dyDescent="0.35">
      <c r="A496" s="45" t="s">
        <v>10</v>
      </c>
      <c r="B496" s="26" t="s">
        <v>21</v>
      </c>
      <c r="C496" s="26" t="s">
        <v>728</v>
      </c>
      <c r="D496" s="27" t="s">
        <v>727</v>
      </c>
      <c r="E496" s="26" t="s">
        <v>34</v>
      </c>
      <c r="F496" s="26" t="s">
        <v>38</v>
      </c>
      <c r="G496" s="40" t="s">
        <v>772</v>
      </c>
      <c r="H496" s="26" t="s">
        <v>51</v>
      </c>
      <c r="I496" s="26" t="s">
        <v>63</v>
      </c>
      <c r="J496" s="134" t="str">
        <f t="shared" si="62"/>
        <v>non évalué</v>
      </c>
      <c r="K496" s="29">
        <f t="shared" si="56"/>
        <v>0</v>
      </c>
      <c r="L496" s="13">
        <f t="shared" si="57"/>
        <v>0</v>
      </c>
      <c r="M496" s="13">
        <f t="shared" si="58"/>
        <v>0</v>
      </c>
      <c r="N496" s="13">
        <f t="shared" si="59"/>
        <v>0</v>
      </c>
      <c r="O496" s="13">
        <f t="shared" si="60"/>
        <v>0</v>
      </c>
      <c r="P496" s="13">
        <f t="shared" si="61"/>
        <v>0</v>
      </c>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row>
    <row r="497" spans="1:58" ht="24" x14ac:dyDescent="0.35">
      <c r="A497" s="45" t="s">
        <v>10</v>
      </c>
      <c r="B497" s="26" t="s">
        <v>21</v>
      </c>
      <c r="C497" s="26" t="s">
        <v>728</v>
      </c>
      <c r="D497" s="27" t="s">
        <v>727</v>
      </c>
      <c r="E497" s="26" t="s">
        <v>34</v>
      </c>
      <c r="F497" s="26" t="s">
        <v>38</v>
      </c>
      <c r="G497" s="40" t="s">
        <v>773</v>
      </c>
      <c r="H497" s="26" t="s">
        <v>51</v>
      </c>
      <c r="I497" s="26" t="s">
        <v>63</v>
      </c>
      <c r="J497" s="134" t="str">
        <f t="shared" si="62"/>
        <v>non évalué</v>
      </c>
      <c r="K497" s="29">
        <f t="shared" si="56"/>
        <v>0</v>
      </c>
      <c r="L497" s="13">
        <f t="shared" si="57"/>
        <v>0</v>
      </c>
      <c r="M497" s="13">
        <f t="shared" si="58"/>
        <v>0</v>
      </c>
      <c r="N497" s="13">
        <f t="shared" si="59"/>
        <v>0</v>
      </c>
      <c r="O497" s="13">
        <f t="shared" si="60"/>
        <v>0</v>
      </c>
      <c r="P497" s="13">
        <f t="shared" si="61"/>
        <v>0</v>
      </c>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row>
    <row r="498" spans="1:58" ht="24" x14ac:dyDescent="0.35">
      <c r="A498" s="45" t="s">
        <v>10</v>
      </c>
      <c r="B498" s="26" t="s">
        <v>21</v>
      </c>
      <c r="C498" s="26" t="s">
        <v>728</v>
      </c>
      <c r="D498" s="27" t="s">
        <v>727</v>
      </c>
      <c r="E498" s="26" t="s">
        <v>34</v>
      </c>
      <c r="F498" s="26" t="s">
        <v>38</v>
      </c>
      <c r="G498" s="40" t="s">
        <v>774</v>
      </c>
      <c r="H498" s="26" t="s">
        <v>51</v>
      </c>
      <c r="I498" s="26" t="s">
        <v>63</v>
      </c>
      <c r="J498" s="134" t="str">
        <f t="shared" si="62"/>
        <v>non évalué</v>
      </c>
      <c r="K498" s="29">
        <f t="shared" si="56"/>
        <v>0</v>
      </c>
      <c r="L498" s="13">
        <f t="shared" si="57"/>
        <v>0</v>
      </c>
      <c r="M498" s="13">
        <f t="shared" si="58"/>
        <v>0</v>
      </c>
      <c r="N498" s="13">
        <f t="shared" si="59"/>
        <v>0</v>
      </c>
      <c r="O498" s="13">
        <f t="shared" si="60"/>
        <v>0</v>
      </c>
      <c r="P498" s="13">
        <f t="shared" si="61"/>
        <v>0</v>
      </c>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row>
    <row r="499" spans="1:58" ht="36" x14ac:dyDescent="0.35">
      <c r="A499" s="31" t="s">
        <v>10</v>
      </c>
      <c r="B499" s="4" t="s">
        <v>21</v>
      </c>
      <c r="C499" s="4" t="s">
        <v>730</v>
      </c>
      <c r="D499" s="5" t="s">
        <v>729</v>
      </c>
      <c r="E499" s="4" t="s">
        <v>34</v>
      </c>
      <c r="F499" s="4" t="s">
        <v>38</v>
      </c>
      <c r="G499" s="6" t="s">
        <v>775</v>
      </c>
      <c r="H499" s="4" t="s">
        <v>52</v>
      </c>
      <c r="I499" s="4" t="s">
        <v>61</v>
      </c>
      <c r="J499" s="129" t="str">
        <f t="shared" si="62"/>
        <v>non évalué</v>
      </c>
      <c r="K499" s="29">
        <f t="shared" si="56"/>
        <v>0</v>
      </c>
      <c r="L499" s="13">
        <f t="shared" si="57"/>
        <v>0</v>
      </c>
      <c r="M499" s="13">
        <f t="shared" si="58"/>
        <v>0</v>
      </c>
      <c r="N499" s="13">
        <f t="shared" si="59"/>
        <v>0</v>
      </c>
      <c r="O499" s="13">
        <f t="shared" si="60"/>
        <v>0</v>
      </c>
      <c r="P499" s="13">
        <f t="shared" si="61"/>
        <v>0</v>
      </c>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row>
    <row r="500" spans="1:58" ht="24" x14ac:dyDescent="0.35">
      <c r="A500" s="31" t="s">
        <v>10</v>
      </c>
      <c r="B500" s="4" t="s">
        <v>21</v>
      </c>
      <c r="C500" s="4" t="s">
        <v>730</v>
      </c>
      <c r="D500" s="5" t="s">
        <v>729</v>
      </c>
      <c r="E500" s="4" t="s">
        <v>34</v>
      </c>
      <c r="F500" s="4" t="s">
        <v>38</v>
      </c>
      <c r="G500" s="6" t="s">
        <v>776</v>
      </c>
      <c r="H500" s="4" t="s">
        <v>51</v>
      </c>
      <c r="I500" s="4" t="s">
        <v>63</v>
      </c>
      <c r="J500" s="129" t="str">
        <f t="shared" si="62"/>
        <v>non évalué</v>
      </c>
      <c r="K500" s="29">
        <f t="shared" si="56"/>
        <v>0</v>
      </c>
      <c r="L500" s="13">
        <f t="shared" si="57"/>
        <v>0</v>
      </c>
      <c r="M500" s="13">
        <f t="shared" si="58"/>
        <v>0</v>
      </c>
      <c r="N500" s="13">
        <f t="shared" si="59"/>
        <v>0</v>
      </c>
      <c r="O500" s="13">
        <f t="shared" si="60"/>
        <v>0</v>
      </c>
      <c r="P500" s="13">
        <f t="shared" si="61"/>
        <v>0</v>
      </c>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row>
    <row r="501" spans="1:58" ht="36" x14ac:dyDescent="0.35">
      <c r="A501" s="31" t="s">
        <v>10</v>
      </c>
      <c r="B501" s="4" t="s">
        <v>21</v>
      </c>
      <c r="C501" s="4" t="s">
        <v>730</v>
      </c>
      <c r="D501" s="5" t="s">
        <v>729</v>
      </c>
      <c r="E501" s="4" t="s">
        <v>34</v>
      </c>
      <c r="F501" s="4" t="s">
        <v>38</v>
      </c>
      <c r="G501" s="6" t="s">
        <v>777</v>
      </c>
      <c r="H501" s="4" t="s">
        <v>51</v>
      </c>
      <c r="I501" s="4" t="s">
        <v>63</v>
      </c>
      <c r="J501" s="129" t="str">
        <f t="shared" si="62"/>
        <v>non évalué</v>
      </c>
      <c r="K501" s="29">
        <f t="shared" si="56"/>
        <v>0</v>
      </c>
      <c r="L501" s="13">
        <f t="shared" si="57"/>
        <v>0</v>
      </c>
      <c r="M501" s="13">
        <f t="shared" si="58"/>
        <v>0</v>
      </c>
      <c r="N501" s="13">
        <f t="shared" si="59"/>
        <v>0</v>
      </c>
      <c r="O501" s="13">
        <f t="shared" si="60"/>
        <v>0</v>
      </c>
      <c r="P501" s="13">
        <f t="shared" si="61"/>
        <v>0</v>
      </c>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row>
    <row r="502" spans="1:58" ht="24" x14ac:dyDescent="0.35">
      <c r="A502" s="31" t="s">
        <v>10</v>
      </c>
      <c r="B502" s="4" t="s">
        <v>21</v>
      </c>
      <c r="C502" s="4" t="s">
        <v>730</v>
      </c>
      <c r="D502" s="5" t="s">
        <v>729</v>
      </c>
      <c r="E502" s="4" t="s">
        <v>34</v>
      </c>
      <c r="F502" s="4" t="s">
        <v>38</v>
      </c>
      <c r="G502" s="6" t="s">
        <v>778</v>
      </c>
      <c r="H502" s="4" t="s">
        <v>51</v>
      </c>
      <c r="I502" s="4" t="s">
        <v>63</v>
      </c>
      <c r="J502" s="129" t="str">
        <f t="shared" si="62"/>
        <v>non évalué</v>
      </c>
      <c r="K502" s="29">
        <f t="shared" si="56"/>
        <v>0</v>
      </c>
      <c r="L502" s="13">
        <f t="shared" si="57"/>
        <v>0</v>
      </c>
      <c r="M502" s="13">
        <f t="shared" si="58"/>
        <v>0</v>
      </c>
      <c r="N502" s="13">
        <f t="shared" si="59"/>
        <v>0</v>
      </c>
      <c r="O502" s="13">
        <f t="shared" si="60"/>
        <v>0</v>
      </c>
      <c r="P502" s="13">
        <f t="shared" si="61"/>
        <v>0</v>
      </c>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row>
    <row r="503" spans="1:58" ht="24" x14ac:dyDescent="0.35">
      <c r="A503" s="31" t="s">
        <v>10</v>
      </c>
      <c r="B503" s="4" t="s">
        <v>21</v>
      </c>
      <c r="C503" s="4" t="s">
        <v>730</v>
      </c>
      <c r="D503" s="5" t="s">
        <v>729</v>
      </c>
      <c r="E503" s="4" t="s">
        <v>34</v>
      </c>
      <c r="F503" s="4" t="s">
        <v>38</v>
      </c>
      <c r="G503" s="6" t="s">
        <v>779</v>
      </c>
      <c r="H503" s="4" t="s">
        <v>51</v>
      </c>
      <c r="I503" s="4" t="s">
        <v>63</v>
      </c>
      <c r="J503" s="129" t="str">
        <f t="shared" si="62"/>
        <v>non évalué</v>
      </c>
      <c r="K503" s="29">
        <f t="shared" si="56"/>
        <v>0</v>
      </c>
      <c r="L503" s="13">
        <f t="shared" si="57"/>
        <v>0</v>
      </c>
      <c r="M503" s="13">
        <f t="shared" si="58"/>
        <v>0</v>
      </c>
      <c r="N503" s="13">
        <f t="shared" si="59"/>
        <v>0</v>
      </c>
      <c r="O503" s="13">
        <f t="shared" si="60"/>
        <v>0</v>
      </c>
      <c r="P503" s="13">
        <f t="shared" si="61"/>
        <v>0</v>
      </c>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row>
    <row r="504" spans="1:58" ht="24" x14ac:dyDescent="0.35">
      <c r="A504" s="31" t="s">
        <v>10</v>
      </c>
      <c r="B504" s="4" t="s">
        <v>21</v>
      </c>
      <c r="C504" s="4" t="s">
        <v>730</v>
      </c>
      <c r="D504" s="5" t="s">
        <v>729</v>
      </c>
      <c r="E504" s="4" t="s">
        <v>34</v>
      </c>
      <c r="F504" s="4" t="s">
        <v>38</v>
      </c>
      <c r="G504" s="6" t="s">
        <v>780</v>
      </c>
      <c r="H504" s="4" t="s">
        <v>59</v>
      </c>
      <c r="I504" s="4" t="s">
        <v>59</v>
      </c>
      <c r="J504" s="129" t="str">
        <f t="shared" si="62"/>
        <v>non évalué</v>
      </c>
      <c r="K504" s="29">
        <f t="shared" si="56"/>
        <v>0</v>
      </c>
      <c r="L504" s="13">
        <f t="shared" si="57"/>
        <v>0</v>
      </c>
      <c r="M504" s="13">
        <f t="shared" si="58"/>
        <v>0</v>
      </c>
      <c r="N504" s="13">
        <f t="shared" si="59"/>
        <v>0</v>
      </c>
      <c r="O504" s="13">
        <f t="shared" si="60"/>
        <v>0</v>
      </c>
      <c r="P504" s="13">
        <f t="shared" si="61"/>
        <v>0</v>
      </c>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row>
    <row r="505" spans="1:58" ht="24" x14ac:dyDescent="0.35">
      <c r="A505" s="45" t="s">
        <v>10</v>
      </c>
      <c r="B505" s="26" t="s">
        <v>21</v>
      </c>
      <c r="C505" s="26" t="s">
        <v>732</v>
      </c>
      <c r="D505" s="27" t="s">
        <v>731</v>
      </c>
      <c r="E505" s="26" t="s">
        <v>34</v>
      </c>
      <c r="F505" s="26" t="s">
        <v>38</v>
      </c>
      <c r="G505" s="40" t="s">
        <v>781</v>
      </c>
      <c r="H505" s="26" t="s">
        <v>52</v>
      </c>
      <c r="I505" s="26" t="s">
        <v>61</v>
      </c>
      <c r="J505" s="134" t="str">
        <f t="shared" si="62"/>
        <v>non évalué</v>
      </c>
      <c r="K505" s="29">
        <f t="shared" si="56"/>
        <v>0</v>
      </c>
      <c r="L505" s="13">
        <f t="shared" si="57"/>
        <v>0</v>
      </c>
      <c r="M505" s="13">
        <f t="shared" si="58"/>
        <v>0</v>
      </c>
      <c r="N505" s="13">
        <f t="shared" si="59"/>
        <v>0</v>
      </c>
      <c r="O505" s="13">
        <f t="shared" si="60"/>
        <v>0</v>
      </c>
      <c r="P505" s="13">
        <f t="shared" si="61"/>
        <v>0</v>
      </c>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row>
    <row r="506" spans="1:58" ht="24" x14ac:dyDescent="0.35">
      <c r="A506" s="45" t="s">
        <v>10</v>
      </c>
      <c r="B506" s="26" t="s">
        <v>21</v>
      </c>
      <c r="C506" s="26" t="s">
        <v>732</v>
      </c>
      <c r="D506" s="27" t="s">
        <v>731</v>
      </c>
      <c r="E506" s="26" t="s">
        <v>34</v>
      </c>
      <c r="F506" s="26" t="s">
        <v>38</v>
      </c>
      <c r="G506" s="40" t="s">
        <v>782</v>
      </c>
      <c r="H506" s="26" t="s">
        <v>52</v>
      </c>
      <c r="I506" s="26" t="s">
        <v>61</v>
      </c>
      <c r="J506" s="134" t="str">
        <f t="shared" si="62"/>
        <v>non évalué</v>
      </c>
      <c r="K506" s="29">
        <f t="shared" si="56"/>
        <v>0</v>
      </c>
      <c r="L506" s="13">
        <f t="shared" si="57"/>
        <v>0</v>
      </c>
      <c r="M506" s="13">
        <f t="shared" si="58"/>
        <v>0</v>
      </c>
      <c r="N506" s="13">
        <f t="shared" si="59"/>
        <v>0</v>
      </c>
      <c r="O506" s="13">
        <f t="shared" si="60"/>
        <v>0</v>
      </c>
      <c r="P506" s="13">
        <f t="shared" si="61"/>
        <v>0</v>
      </c>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row>
    <row r="507" spans="1:58" ht="24" x14ac:dyDescent="0.35">
      <c r="A507" s="45" t="s">
        <v>10</v>
      </c>
      <c r="B507" s="26" t="s">
        <v>21</v>
      </c>
      <c r="C507" s="26" t="s">
        <v>732</v>
      </c>
      <c r="D507" s="27" t="s">
        <v>731</v>
      </c>
      <c r="E507" s="26" t="s">
        <v>34</v>
      </c>
      <c r="F507" s="26" t="s">
        <v>38</v>
      </c>
      <c r="G507" s="40" t="s">
        <v>783</v>
      </c>
      <c r="H507" s="26" t="s">
        <v>52</v>
      </c>
      <c r="I507" s="26" t="s">
        <v>61</v>
      </c>
      <c r="J507" s="134" t="str">
        <f t="shared" si="62"/>
        <v>non évalué</v>
      </c>
      <c r="K507" s="29">
        <f t="shared" si="56"/>
        <v>0</v>
      </c>
      <c r="L507" s="13">
        <f t="shared" si="57"/>
        <v>0</v>
      </c>
      <c r="M507" s="13">
        <f t="shared" si="58"/>
        <v>0</v>
      </c>
      <c r="N507" s="13">
        <f t="shared" si="59"/>
        <v>0</v>
      </c>
      <c r="O507" s="13">
        <f t="shared" si="60"/>
        <v>0</v>
      </c>
      <c r="P507" s="13">
        <f t="shared" si="61"/>
        <v>0</v>
      </c>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row>
    <row r="508" spans="1:58" ht="36" x14ac:dyDescent="0.35">
      <c r="A508" s="45" t="s">
        <v>10</v>
      </c>
      <c r="B508" s="26" t="s">
        <v>21</v>
      </c>
      <c r="C508" s="26" t="s">
        <v>732</v>
      </c>
      <c r="D508" s="27" t="s">
        <v>731</v>
      </c>
      <c r="E508" s="26" t="s">
        <v>34</v>
      </c>
      <c r="F508" s="26" t="s">
        <v>38</v>
      </c>
      <c r="G508" s="40" t="s">
        <v>784</v>
      </c>
      <c r="H508" s="26" t="s">
        <v>51</v>
      </c>
      <c r="I508" s="26" t="s">
        <v>63</v>
      </c>
      <c r="J508" s="134" t="str">
        <f t="shared" si="62"/>
        <v>non évalué</v>
      </c>
      <c r="K508" s="29">
        <f t="shared" si="56"/>
        <v>0</v>
      </c>
      <c r="L508" s="13">
        <f t="shared" si="57"/>
        <v>0</v>
      </c>
      <c r="M508" s="13">
        <f t="shared" si="58"/>
        <v>0</v>
      </c>
      <c r="N508" s="13">
        <f t="shared" si="59"/>
        <v>0</v>
      </c>
      <c r="O508" s="13">
        <f t="shared" si="60"/>
        <v>0</v>
      </c>
      <c r="P508" s="13">
        <f t="shared" si="61"/>
        <v>0</v>
      </c>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row>
    <row r="509" spans="1:58" ht="24" x14ac:dyDescent="0.35">
      <c r="A509" s="45" t="s">
        <v>10</v>
      </c>
      <c r="B509" s="26" t="s">
        <v>21</v>
      </c>
      <c r="C509" s="26" t="s">
        <v>732</v>
      </c>
      <c r="D509" s="27" t="s">
        <v>731</v>
      </c>
      <c r="E509" s="26" t="s">
        <v>34</v>
      </c>
      <c r="F509" s="26" t="s">
        <v>38</v>
      </c>
      <c r="G509" s="40" t="s">
        <v>785</v>
      </c>
      <c r="H509" s="26" t="s">
        <v>51</v>
      </c>
      <c r="I509" s="26" t="s">
        <v>63</v>
      </c>
      <c r="J509" s="134" t="str">
        <f t="shared" si="62"/>
        <v>non évalué</v>
      </c>
      <c r="K509" s="29">
        <f t="shared" si="56"/>
        <v>0</v>
      </c>
      <c r="L509" s="13">
        <f t="shared" si="57"/>
        <v>0</v>
      </c>
      <c r="M509" s="13">
        <f t="shared" si="58"/>
        <v>0</v>
      </c>
      <c r="N509" s="13">
        <f t="shared" si="59"/>
        <v>0</v>
      </c>
      <c r="O509" s="13">
        <f t="shared" si="60"/>
        <v>0</v>
      </c>
      <c r="P509" s="13">
        <f t="shared" si="61"/>
        <v>0</v>
      </c>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row>
    <row r="510" spans="1:58" ht="24" x14ac:dyDescent="0.35">
      <c r="A510" s="31" t="s">
        <v>10</v>
      </c>
      <c r="B510" s="4" t="s">
        <v>21</v>
      </c>
      <c r="C510" s="4" t="s">
        <v>734</v>
      </c>
      <c r="D510" s="5" t="s">
        <v>733</v>
      </c>
      <c r="E510" s="4" t="s">
        <v>34</v>
      </c>
      <c r="F510" s="4" t="s">
        <v>38</v>
      </c>
      <c r="G510" s="6" t="s">
        <v>786</v>
      </c>
      <c r="H510" s="4" t="s">
        <v>52</v>
      </c>
      <c r="I510" s="4" t="s">
        <v>61</v>
      </c>
      <c r="J510" s="129" t="str">
        <f t="shared" si="62"/>
        <v>non évalué</v>
      </c>
      <c r="K510" s="29">
        <f t="shared" si="56"/>
        <v>0</v>
      </c>
      <c r="L510" s="13">
        <f t="shared" si="57"/>
        <v>0</v>
      </c>
      <c r="M510" s="13">
        <f t="shared" si="58"/>
        <v>0</v>
      </c>
      <c r="N510" s="13">
        <f t="shared" si="59"/>
        <v>0</v>
      </c>
      <c r="O510" s="13">
        <f t="shared" si="60"/>
        <v>0</v>
      </c>
      <c r="P510" s="13">
        <f t="shared" si="61"/>
        <v>0</v>
      </c>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row>
    <row r="511" spans="1:58" ht="36" x14ac:dyDescent="0.35">
      <c r="A511" s="31" t="s">
        <v>10</v>
      </c>
      <c r="B511" s="4" t="s">
        <v>21</v>
      </c>
      <c r="C511" s="4" t="s">
        <v>734</v>
      </c>
      <c r="D511" s="5" t="s">
        <v>733</v>
      </c>
      <c r="E511" s="4" t="s">
        <v>34</v>
      </c>
      <c r="F511" s="4" t="s">
        <v>38</v>
      </c>
      <c r="G511" s="6" t="s">
        <v>787</v>
      </c>
      <c r="H511" s="4" t="s">
        <v>51</v>
      </c>
      <c r="I511" s="4" t="s">
        <v>63</v>
      </c>
      <c r="J511" s="129" t="str">
        <f t="shared" si="62"/>
        <v>non évalué</v>
      </c>
      <c r="K511" s="29">
        <f t="shared" si="56"/>
        <v>0</v>
      </c>
      <c r="L511" s="13">
        <f t="shared" si="57"/>
        <v>0</v>
      </c>
      <c r="M511" s="13">
        <f t="shared" si="58"/>
        <v>0</v>
      </c>
      <c r="N511" s="13">
        <f t="shared" si="59"/>
        <v>0</v>
      </c>
      <c r="O511" s="13">
        <f t="shared" si="60"/>
        <v>0</v>
      </c>
      <c r="P511" s="13">
        <f t="shared" si="61"/>
        <v>0</v>
      </c>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row>
    <row r="512" spans="1:58" ht="36" x14ac:dyDescent="0.35">
      <c r="A512" s="31" t="s">
        <v>10</v>
      </c>
      <c r="B512" s="4" t="s">
        <v>21</v>
      </c>
      <c r="C512" s="4" t="s">
        <v>734</v>
      </c>
      <c r="D512" s="5" t="s">
        <v>733</v>
      </c>
      <c r="E512" s="4" t="s">
        <v>34</v>
      </c>
      <c r="F512" s="4" t="s">
        <v>38</v>
      </c>
      <c r="G512" s="6" t="s">
        <v>788</v>
      </c>
      <c r="H512" s="4" t="s">
        <v>51</v>
      </c>
      <c r="I512" s="4" t="s">
        <v>63</v>
      </c>
      <c r="J512" s="129" t="str">
        <f t="shared" si="62"/>
        <v>non évalué</v>
      </c>
      <c r="K512" s="29">
        <f t="shared" si="56"/>
        <v>0</v>
      </c>
      <c r="L512" s="13">
        <f t="shared" si="57"/>
        <v>0</v>
      </c>
      <c r="M512" s="13">
        <f t="shared" si="58"/>
        <v>0</v>
      </c>
      <c r="N512" s="13">
        <f t="shared" si="59"/>
        <v>0</v>
      </c>
      <c r="O512" s="13">
        <f t="shared" si="60"/>
        <v>0</v>
      </c>
      <c r="P512" s="13">
        <f t="shared" si="61"/>
        <v>0</v>
      </c>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row>
    <row r="513" spans="1:58" x14ac:dyDescent="0.35">
      <c r="A513" s="31" t="s">
        <v>10</v>
      </c>
      <c r="B513" s="4" t="s">
        <v>21</v>
      </c>
      <c r="C513" s="4" t="s">
        <v>734</v>
      </c>
      <c r="D513" s="5" t="s">
        <v>733</v>
      </c>
      <c r="E513" s="4" t="s">
        <v>34</v>
      </c>
      <c r="F513" s="4" t="s">
        <v>38</v>
      </c>
      <c r="G513" s="6" t="s">
        <v>789</v>
      </c>
      <c r="H513" s="4" t="s">
        <v>51</v>
      </c>
      <c r="I513" s="4" t="s">
        <v>63</v>
      </c>
      <c r="J513" s="129" t="str">
        <f t="shared" si="62"/>
        <v>non évalué</v>
      </c>
      <c r="K513" s="29">
        <f t="shared" si="56"/>
        <v>0</v>
      </c>
      <c r="L513" s="13">
        <f t="shared" si="57"/>
        <v>0</v>
      </c>
      <c r="M513" s="13">
        <f t="shared" si="58"/>
        <v>0</v>
      </c>
      <c r="N513" s="13">
        <f t="shared" si="59"/>
        <v>0</v>
      </c>
      <c r="O513" s="13">
        <f t="shared" si="60"/>
        <v>0</v>
      </c>
      <c r="P513" s="13">
        <f t="shared" si="61"/>
        <v>0</v>
      </c>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row>
    <row r="514" spans="1:58" ht="24" x14ac:dyDescent="0.35">
      <c r="A514" s="45" t="s">
        <v>10</v>
      </c>
      <c r="B514" s="26" t="s">
        <v>22</v>
      </c>
      <c r="C514" s="26" t="s">
        <v>791</v>
      </c>
      <c r="D514" s="27" t="s">
        <v>790</v>
      </c>
      <c r="E514" s="26" t="s">
        <v>34</v>
      </c>
      <c r="F514" s="26" t="s">
        <v>38</v>
      </c>
      <c r="G514" s="40" t="s">
        <v>806</v>
      </c>
      <c r="H514" s="26" t="s">
        <v>54</v>
      </c>
      <c r="I514" s="26" t="s">
        <v>61</v>
      </c>
      <c r="J514" s="134" t="str">
        <f t="shared" si="62"/>
        <v>non évalué</v>
      </c>
      <c r="K514" s="29">
        <f t="shared" si="56"/>
        <v>0</v>
      </c>
      <c r="L514" s="13">
        <f t="shared" si="57"/>
        <v>0</v>
      </c>
      <c r="M514" s="13">
        <f t="shared" si="58"/>
        <v>0</v>
      </c>
      <c r="N514" s="13">
        <f t="shared" si="59"/>
        <v>0</v>
      </c>
      <c r="O514" s="13">
        <f t="shared" si="60"/>
        <v>0</v>
      </c>
      <c r="P514" s="13">
        <f t="shared" si="61"/>
        <v>0</v>
      </c>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row>
    <row r="515" spans="1:58" ht="24" x14ac:dyDescent="0.35">
      <c r="A515" s="45" t="s">
        <v>10</v>
      </c>
      <c r="B515" s="26" t="s">
        <v>22</v>
      </c>
      <c r="C515" s="26" t="s">
        <v>791</v>
      </c>
      <c r="D515" s="27" t="s">
        <v>790</v>
      </c>
      <c r="E515" s="26" t="s">
        <v>34</v>
      </c>
      <c r="F515" s="26" t="s">
        <v>38</v>
      </c>
      <c r="G515" s="40" t="s">
        <v>807</v>
      </c>
      <c r="H515" s="26" t="s">
        <v>54</v>
      </c>
      <c r="I515" s="26" t="s">
        <v>61</v>
      </c>
      <c r="J515" s="134" t="str">
        <f t="shared" si="62"/>
        <v>non évalué</v>
      </c>
      <c r="K515" s="29">
        <f t="shared" si="56"/>
        <v>0</v>
      </c>
      <c r="L515" s="13">
        <f t="shared" si="57"/>
        <v>0</v>
      </c>
      <c r="M515" s="13">
        <f t="shared" si="58"/>
        <v>0</v>
      </c>
      <c r="N515" s="13">
        <f t="shared" si="59"/>
        <v>0</v>
      </c>
      <c r="O515" s="13">
        <f t="shared" si="60"/>
        <v>0</v>
      </c>
      <c r="P515" s="13">
        <f t="shared" si="61"/>
        <v>0</v>
      </c>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row>
    <row r="516" spans="1:58" ht="36" x14ac:dyDescent="0.35">
      <c r="A516" s="45" t="s">
        <v>10</v>
      </c>
      <c r="B516" s="26" t="s">
        <v>22</v>
      </c>
      <c r="C516" s="26" t="s">
        <v>791</v>
      </c>
      <c r="D516" s="27" t="s">
        <v>790</v>
      </c>
      <c r="E516" s="26" t="s">
        <v>34</v>
      </c>
      <c r="F516" s="26" t="s">
        <v>38</v>
      </c>
      <c r="G516" s="40" t="s">
        <v>808</v>
      </c>
      <c r="H516" s="26" t="s">
        <v>54</v>
      </c>
      <c r="I516" s="26" t="s">
        <v>61</v>
      </c>
      <c r="J516" s="134" t="str">
        <f t="shared" si="62"/>
        <v>non évalué</v>
      </c>
      <c r="K516" s="29">
        <f t="shared" si="56"/>
        <v>0</v>
      </c>
      <c r="L516" s="13">
        <f t="shared" si="57"/>
        <v>0</v>
      </c>
      <c r="M516" s="13">
        <f t="shared" si="58"/>
        <v>0</v>
      </c>
      <c r="N516" s="13">
        <f t="shared" si="59"/>
        <v>0</v>
      </c>
      <c r="O516" s="13">
        <f t="shared" si="60"/>
        <v>0</v>
      </c>
      <c r="P516" s="13">
        <f t="shared" si="61"/>
        <v>0</v>
      </c>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row>
    <row r="517" spans="1:58" ht="24" x14ac:dyDescent="0.35">
      <c r="A517" s="45" t="s">
        <v>10</v>
      </c>
      <c r="B517" s="26" t="s">
        <v>22</v>
      </c>
      <c r="C517" s="26" t="s">
        <v>791</v>
      </c>
      <c r="D517" s="27" t="s">
        <v>790</v>
      </c>
      <c r="E517" s="26" t="s">
        <v>34</v>
      </c>
      <c r="F517" s="26" t="s">
        <v>38</v>
      </c>
      <c r="G517" s="40" t="s">
        <v>809</v>
      </c>
      <c r="H517" s="26" t="s">
        <v>54</v>
      </c>
      <c r="I517" s="26" t="s">
        <v>61</v>
      </c>
      <c r="J517" s="134" t="str">
        <f t="shared" si="62"/>
        <v>non évalué</v>
      </c>
      <c r="K517" s="29">
        <f t="shared" si="56"/>
        <v>0</v>
      </c>
      <c r="L517" s="13">
        <f t="shared" si="57"/>
        <v>0</v>
      </c>
      <c r="M517" s="13">
        <f t="shared" si="58"/>
        <v>0</v>
      </c>
      <c r="N517" s="13">
        <f t="shared" si="59"/>
        <v>0</v>
      </c>
      <c r="O517" s="13">
        <f t="shared" si="60"/>
        <v>0</v>
      </c>
      <c r="P517" s="13">
        <f t="shared" si="61"/>
        <v>0</v>
      </c>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row>
    <row r="518" spans="1:58" ht="24" x14ac:dyDescent="0.35">
      <c r="A518" s="31" t="s">
        <v>10</v>
      </c>
      <c r="B518" s="4" t="s">
        <v>22</v>
      </c>
      <c r="C518" s="4" t="s">
        <v>793</v>
      </c>
      <c r="D518" s="5" t="s">
        <v>792</v>
      </c>
      <c r="E518" s="4" t="s">
        <v>34</v>
      </c>
      <c r="F518" s="4" t="s">
        <v>38</v>
      </c>
      <c r="G518" s="6" t="s">
        <v>810</v>
      </c>
      <c r="H518" s="4" t="s">
        <v>54</v>
      </c>
      <c r="I518" s="4" t="s">
        <v>61</v>
      </c>
      <c r="J518" s="129" t="str">
        <f t="shared" si="62"/>
        <v>non évalué</v>
      </c>
      <c r="K518" s="29">
        <f t="shared" si="56"/>
        <v>0</v>
      </c>
      <c r="L518" s="13">
        <f t="shared" si="57"/>
        <v>0</v>
      </c>
      <c r="M518" s="13">
        <f t="shared" si="58"/>
        <v>0</v>
      </c>
      <c r="N518" s="13">
        <f t="shared" si="59"/>
        <v>0</v>
      </c>
      <c r="O518" s="13">
        <f t="shared" si="60"/>
        <v>0</v>
      </c>
      <c r="P518" s="13">
        <f t="shared" si="61"/>
        <v>0</v>
      </c>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row>
    <row r="519" spans="1:58" ht="24" x14ac:dyDescent="0.35">
      <c r="A519" s="31" t="s">
        <v>10</v>
      </c>
      <c r="B519" s="4" t="s">
        <v>22</v>
      </c>
      <c r="C519" s="4" t="s">
        <v>793</v>
      </c>
      <c r="D519" s="5" t="s">
        <v>792</v>
      </c>
      <c r="E519" s="4" t="s">
        <v>34</v>
      </c>
      <c r="F519" s="4" t="s">
        <v>38</v>
      </c>
      <c r="G519" s="6" t="s">
        <v>811</v>
      </c>
      <c r="H519" s="4" t="s">
        <v>54</v>
      </c>
      <c r="I519" s="4" t="s">
        <v>61</v>
      </c>
      <c r="J519" s="129" t="str">
        <f t="shared" si="62"/>
        <v>non évalué</v>
      </c>
      <c r="K519" s="29">
        <f t="shared" si="56"/>
        <v>0</v>
      </c>
      <c r="L519" s="13">
        <f t="shared" si="57"/>
        <v>0</v>
      </c>
      <c r="M519" s="13">
        <f t="shared" si="58"/>
        <v>0</v>
      </c>
      <c r="N519" s="13">
        <f t="shared" si="59"/>
        <v>0</v>
      </c>
      <c r="O519" s="13">
        <f t="shared" si="60"/>
        <v>0</v>
      </c>
      <c r="P519" s="13">
        <f t="shared" si="61"/>
        <v>0</v>
      </c>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row>
    <row r="520" spans="1:58" ht="36" x14ac:dyDescent="0.35">
      <c r="A520" s="31" t="s">
        <v>10</v>
      </c>
      <c r="B520" s="4" t="s">
        <v>22</v>
      </c>
      <c r="C520" s="4" t="s">
        <v>793</v>
      </c>
      <c r="D520" s="5" t="s">
        <v>792</v>
      </c>
      <c r="E520" s="4" t="s">
        <v>34</v>
      </c>
      <c r="F520" s="4" t="s">
        <v>38</v>
      </c>
      <c r="G520" s="6" t="s">
        <v>812</v>
      </c>
      <c r="H520" s="4" t="s">
        <v>54</v>
      </c>
      <c r="I520" s="4" t="s">
        <v>61</v>
      </c>
      <c r="J520" s="129" t="str">
        <f t="shared" si="62"/>
        <v>non évalué</v>
      </c>
      <c r="K520" s="29">
        <f t="shared" si="56"/>
        <v>0</v>
      </c>
      <c r="L520" s="13">
        <f t="shared" si="57"/>
        <v>0</v>
      </c>
      <c r="M520" s="13">
        <f t="shared" si="58"/>
        <v>0</v>
      </c>
      <c r="N520" s="13">
        <f t="shared" si="59"/>
        <v>0</v>
      </c>
      <c r="O520" s="13">
        <f t="shared" si="60"/>
        <v>0</v>
      </c>
      <c r="P520" s="13">
        <f t="shared" si="61"/>
        <v>0</v>
      </c>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row>
    <row r="521" spans="1:58" ht="24" x14ac:dyDescent="0.35">
      <c r="A521" s="31" t="s">
        <v>10</v>
      </c>
      <c r="B521" s="4" t="s">
        <v>22</v>
      </c>
      <c r="C521" s="4" t="s">
        <v>793</v>
      </c>
      <c r="D521" s="5" t="s">
        <v>792</v>
      </c>
      <c r="E521" s="4" t="s">
        <v>34</v>
      </c>
      <c r="F521" s="4" t="s">
        <v>38</v>
      </c>
      <c r="G521" s="6" t="s">
        <v>813</v>
      </c>
      <c r="H521" s="4" t="s">
        <v>54</v>
      </c>
      <c r="I521" s="4" t="s">
        <v>61</v>
      </c>
      <c r="J521" s="129" t="str">
        <f t="shared" si="62"/>
        <v>non évalué</v>
      </c>
      <c r="K521" s="29">
        <f t="shared" si="56"/>
        <v>0</v>
      </c>
      <c r="L521" s="13">
        <f t="shared" si="57"/>
        <v>0</v>
      </c>
      <c r="M521" s="13">
        <f t="shared" si="58"/>
        <v>0</v>
      </c>
      <c r="N521" s="13">
        <f t="shared" si="59"/>
        <v>0</v>
      </c>
      <c r="O521" s="13">
        <f t="shared" si="60"/>
        <v>0</v>
      </c>
      <c r="P521" s="13">
        <f t="shared" si="61"/>
        <v>0</v>
      </c>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row>
    <row r="522" spans="1:58" ht="36" x14ac:dyDescent="0.35">
      <c r="A522" s="31" t="s">
        <v>10</v>
      </c>
      <c r="B522" s="4" t="s">
        <v>22</v>
      </c>
      <c r="C522" s="4" t="s">
        <v>793</v>
      </c>
      <c r="D522" s="5" t="s">
        <v>792</v>
      </c>
      <c r="E522" s="4" t="s">
        <v>34</v>
      </c>
      <c r="F522" s="4" t="s">
        <v>38</v>
      </c>
      <c r="G522" s="6" t="s">
        <v>814</v>
      </c>
      <c r="H522" s="4" t="s">
        <v>58</v>
      </c>
      <c r="I522" s="4" t="s">
        <v>63</v>
      </c>
      <c r="J522" s="129" t="str">
        <f t="shared" si="62"/>
        <v>non évalué</v>
      </c>
      <c r="K522" s="29">
        <f t="shared" si="56"/>
        <v>0</v>
      </c>
      <c r="L522" s="13">
        <f t="shared" si="57"/>
        <v>0</v>
      </c>
      <c r="M522" s="13">
        <f t="shared" si="58"/>
        <v>0</v>
      </c>
      <c r="N522" s="13">
        <f t="shared" si="59"/>
        <v>0</v>
      </c>
      <c r="O522" s="13">
        <f t="shared" si="60"/>
        <v>0</v>
      </c>
      <c r="P522" s="13">
        <f t="shared" si="61"/>
        <v>0</v>
      </c>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row>
    <row r="523" spans="1:58" ht="36" x14ac:dyDescent="0.35">
      <c r="A523" s="45" t="s">
        <v>10</v>
      </c>
      <c r="B523" s="26" t="s">
        <v>22</v>
      </c>
      <c r="C523" s="26" t="s">
        <v>795</v>
      </c>
      <c r="D523" s="27" t="s">
        <v>794</v>
      </c>
      <c r="E523" s="26" t="s">
        <v>30</v>
      </c>
      <c r="F523" s="26" t="s">
        <v>38</v>
      </c>
      <c r="G523" s="40" t="s">
        <v>815</v>
      </c>
      <c r="H523" s="26" t="s">
        <v>54</v>
      </c>
      <c r="I523" s="26" t="s">
        <v>61</v>
      </c>
      <c r="J523" s="134" t="str">
        <f t="shared" si="62"/>
        <v>non évalué</v>
      </c>
      <c r="K523" s="29">
        <f t="shared" ref="K523:K586" si="63">COUNTIF(R523:BF523,"OUI")</f>
        <v>0</v>
      </c>
      <c r="L523" s="13">
        <f t="shared" ref="L523:L586" si="64">COUNTIF(R523:BF523,"NON")</f>
        <v>0</v>
      </c>
      <c r="M523" s="13">
        <f t="shared" ref="M523:M586" si="65">COUNTIF(R523:BF523,"NA")</f>
        <v>0</v>
      </c>
      <c r="N523" s="13">
        <f t="shared" ref="N523:N586" si="66">COUNTIF(R523:BF523,"RI")</f>
        <v>0</v>
      </c>
      <c r="O523" s="13">
        <f t="shared" ref="O523:O586" si="67">P523-N523-M523</f>
        <v>0</v>
      </c>
      <c r="P523" s="13">
        <f t="shared" ref="P523:P586" si="68">COUNTA(R523:BF523)</f>
        <v>0</v>
      </c>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row>
    <row r="524" spans="1:58" ht="48" x14ac:dyDescent="0.35">
      <c r="A524" s="45" t="s">
        <v>10</v>
      </c>
      <c r="B524" s="26" t="s">
        <v>22</v>
      </c>
      <c r="C524" s="26" t="s">
        <v>795</v>
      </c>
      <c r="D524" s="27" t="s">
        <v>794</v>
      </c>
      <c r="E524" s="26" t="s">
        <v>30</v>
      </c>
      <c r="F524" s="26" t="s">
        <v>38</v>
      </c>
      <c r="G524" s="40" t="s">
        <v>816</v>
      </c>
      <c r="H524" s="26" t="s">
        <v>54</v>
      </c>
      <c r="I524" s="26" t="s">
        <v>61</v>
      </c>
      <c r="J524" s="134" t="str">
        <f t="shared" si="62"/>
        <v>non évalué</v>
      </c>
      <c r="K524" s="29">
        <f t="shared" si="63"/>
        <v>0</v>
      </c>
      <c r="L524" s="13">
        <f t="shared" si="64"/>
        <v>0</v>
      </c>
      <c r="M524" s="13">
        <f t="shared" si="65"/>
        <v>0</v>
      </c>
      <c r="N524" s="13">
        <f t="shared" si="66"/>
        <v>0</v>
      </c>
      <c r="O524" s="13">
        <f t="shared" si="67"/>
        <v>0</v>
      </c>
      <c r="P524" s="13">
        <f t="shared" si="68"/>
        <v>0</v>
      </c>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row>
    <row r="525" spans="1:58" ht="60" x14ac:dyDescent="0.35">
      <c r="A525" s="45" t="s">
        <v>10</v>
      </c>
      <c r="B525" s="26" t="s">
        <v>22</v>
      </c>
      <c r="C525" s="26" t="s">
        <v>795</v>
      </c>
      <c r="D525" s="27" t="s">
        <v>794</v>
      </c>
      <c r="E525" s="26" t="s">
        <v>30</v>
      </c>
      <c r="F525" s="26" t="s">
        <v>38</v>
      </c>
      <c r="G525" s="40" t="s">
        <v>817</v>
      </c>
      <c r="H525" s="26" t="s">
        <v>54</v>
      </c>
      <c r="I525" s="26" t="s">
        <v>61</v>
      </c>
      <c r="J525" s="134" t="str">
        <f t="shared" si="62"/>
        <v>non évalué</v>
      </c>
      <c r="K525" s="29">
        <f t="shared" si="63"/>
        <v>0</v>
      </c>
      <c r="L525" s="13">
        <f t="shared" si="64"/>
        <v>0</v>
      </c>
      <c r="M525" s="13">
        <f t="shared" si="65"/>
        <v>0</v>
      </c>
      <c r="N525" s="13">
        <f t="shared" si="66"/>
        <v>0</v>
      </c>
      <c r="O525" s="13">
        <f t="shared" si="67"/>
        <v>0</v>
      </c>
      <c r="P525" s="13">
        <f t="shared" si="68"/>
        <v>0</v>
      </c>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row>
    <row r="526" spans="1:58" ht="36" x14ac:dyDescent="0.35">
      <c r="A526" s="45" t="s">
        <v>10</v>
      </c>
      <c r="B526" s="26" t="s">
        <v>22</v>
      </c>
      <c r="C526" s="26" t="s">
        <v>795</v>
      </c>
      <c r="D526" s="27" t="s">
        <v>794</v>
      </c>
      <c r="E526" s="26" t="s">
        <v>30</v>
      </c>
      <c r="F526" s="26" t="s">
        <v>38</v>
      </c>
      <c r="G526" s="40" t="s">
        <v>818</v>
      </c>
      <c r="H526" s="26" t="s">
        <v>54</v>
      </c>
      <c r="I526" s="26" t="s">
        <v>61</v>
      </c>
      <c r="J526" s="134" t="str">
        <f t="shared" si="62"/>
        <v>non évalué</v>
      </c>
      <c r="K526" s="29">
        <f t="shared" si="63"/>
        <v>0</v>
      </c>
      <c r="L526" s="13">
        <f t="shared" si="64"/>
        <v>0</v>
      </c>
      <c r="M526" s="13">
        <f t="shared" si="65"/>
        <v>0</v>
      </c>
      <c r="N526" s="13">
        <f t="shared" si="66"/>
        <v>0</v>
      </c>
      <c r="O526" s="13">
        <f t="shared" si="67"/>
        <v>0</v>
      </c>
      <c r="P526" s="13">
        <f t="shared" si="68"/>
        <v>0</v>
      </c>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row>
    <row r="527" spans="1:58" ht="48" x14ac:dyDescent="0.35">
      <c r="A527" s="31" t="s">
        <v>10</v>
      </c>
      <c r="B527" s="4" t="s">
        <v>22</v>
      </c>
      <c r="C527" s="4" t="s">
        <v>797</v>
      </c>
      <c r="D527" s="5" t="s">
        <v>796</v>
      </c>
      <c r="E527" s="4" t="s">
        <v>34</v>
      </c>
      <c r="F527" s="4" t="s">
        <v>38</v>
      </c>
      <c r="G527" s="6" t="s">
        <v>819</v>
      </c>
      <c r="H527" s="4" t="s">
        <v>54</v>
      </c>
      <c r="I527" s="4" t="s">
        <v>61</v>
      </c>
      <c r="J527" s="129" t="str">
        <f t="shared" si="62"/>
        <v>non évalué</v>
      </c>
      <c r="K527" s="29">
        <f t="shared" si="63"/>
        <v>0</v>
      </c>
      <c r="L527" s="13">
        <f t="shared" si="64"/>
        <v>0</v>
      </c>
      <c r="M527" s="13">
        <f t="shared" si="65"/>
        <v>0</v>
      </c>
      <c r="N527" s="13">
        <f t="shared" si="66"/>
        <v>0</v>
      </c>
      <c r="O527" s="13">
        <f t="shared" si="67"/>
        <v>0</v>
      </c>
      <c r="P527" s="13">
        <f t="shared" si="68"/>
        <v>0</v>
      </c>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row>
    <row r="528" spans="1:58" ht="24" x14ac:dyDescent="0.35">
      <c r="A528" s="31" t="s">
        <v>10</v>
      </c>
      <c r="B528" s="4" t="s">
        <v>22</v>
      </c>
      <c r="C528" s="4" t="s">
        <v>797</v>
      </c>
      <c r="D528" s="5" t="s">
        <v>796</v>
      </c>
      <c r="E528" s="4" t="s">
        <v>34</v>
      </c>
      <c r="F528" s="4" t="s">
        <v>38</v>
      </c>
      <c r="G528" s="6" t="s">
        <v>820</v>
      </c>
      <c r="H528" s="4" t="s">
        <v>54</v>
      </c>
      <c r="I528" s="4" t="s">
        <v>61</v>
      </c>
      <c r="J528" s="129" t="str">
        <f t="shared" si="62"/>
        <v>non évalué</v>
      </c>
      <c r="K528" s="29">
        <f t="shared" si="63"/>
        <v>0</v>
      </c>
      <c r="L528" s="13">
        <f t="shared" si="64"/>
        <v>0</v>
      </c>
      <c r="M528" s="13">
        <f t="shared" si="65"/>
        <v>0</v>
      </c>
      <c r="N528" s="13">
        <f t="shared" si="66"/>
        <v>0</v>
      </c>
      <c r="O528" s="13">
        <f t="shared" si="67"/>
        <v>0</v>
      </c>
      <c r="P528" s="13">
        <f t="shared" si="68"/>
        <v>0</v>
      </c>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row>
    <row r="529" spans="1:58" ht="24" x14ac:dyDescent="0.35">
      <c r="A529" s="31" t="s">
        <v>10</v>
      </c>
      <c r="B529" s="4" t="s">
        <v>22</v>
      </c>
      <c r="C529" s="4" t="s">
        <v>797</v>
      </c>
      <c r="D529" s="5" t="s">
        <v>796</v>
      </c>
      <c r="E529" s="4" t="s">
        <v>34</v>
      </c>
      <c r="F529" s="4" t="s">
        <v>38</v>
      </c>
      <c r="G529" s="6" t="s">
        <v>821</v>
      </c>
      <c r="H529" s="4" t="s">
        <v>54</v>
      </c>
      <c r="I529" s="4" t="s">
        <v>61</v>
      </c>
      <c r="J529" s="129" t="str">
        <f t="shared" si="62"/>
        <v>non évalué</v>
      </c>
      <c r="K529" s="29">
        <f t="shared" si="63"/>
        <v>0</v>
      </c>
      <c r="L529" s="13">
        <f t="shared" si="64"/>
        <v>0</v>
      </c>
      <c r="M529" s="13">
        <f t="shared" si="65"/>
        <v>0</v>
      </c>
      <c r="N529" s="13">
        <f t="shared" si="66"/>
        <v>0</v>
      </c>
      <c r="O529" s="13">
        <f t="shared" si="67"/>
        <v>0</v>
      </c>
      <c r="P529" s="13">
        <f t="shared" si="68"/>
        <v>0</v>
      </c>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row>
    <row r="530" spans="1:58" ht="24" x14ac:dyDescent="0.35">
      <c r="A530" s="31" t="s">
        <v>10</v>
      </c>
      <c r="B530" s="4" t="s">
        <v>22</v>
      </c>
      <c r="C530" s="4" t="s">
        <v>797</v>
      </c>
      <c r="D530" s="5" t="s">
        <v>796</v>
      </c>
      <c r="E530" s="4" t="s">
        <v>34</v>
      </c>
      <c r="F530" s="4" t="s">
        <v>38</v>
      </c>
      <c r="G530" s="6" t="s">
        <v>822</v>
      </c>
      <c r="H530" s="4" t="s">
        <v>54</v>
      </c>
      <c r="I530" s="4" t="s">
        <v>61</v>
      </c>
      <c r="J530" s="129" t="str">
        <f t="shared" si="62"/>
        <v>non évalué</v>
      </c>
      <c r="K530" s="29">
        <f t="shared" si="63"/>
        <v>0</v>
      </c>
      <c r="L530" s="13">
        <f t="shared" si="64"/>
        <v>0</v>
      </c>
      <c r="M530" s="13">
        <f t="shared" si="65"/>
        <v>0</v>
      </c>
      <c r="N530" s="13">
        <f t="shared" si="66"/>
        <v>0</v>
      </c>
      <c r="O530" s="13">
        <f t="shared" si="67"/>
        <v>0</v>
      </c>
      <c r="P530" s="13">
        <f t="shared" si="68"/>
        <v>0</v>
      </c>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row>
    <row r="531" spans="1:58" ht="24" x14ac:dyDescent="0.35">
      <c r="A531" s="31" t="s">
        <v>10</v>
      </c>
      <c r="B531" s="4" t="s">
        <v>22</v>
      </c>
      <c r="C531" s="4" t="s">
        <v>797</v>
      </c>
      <c r="D531" s="5" t="s">
        <v>796</v>
      </c>
      <c r="E531" s="4" t="s">
        <v>34</v>
      </c>
      <c r="F531" s="4" t="s">
        <v>38</v>
      </c>
      <c r="G531" s="6" t="s">
        <v>823</v>
      </c>
      <c r="H531" s="4" t="s">
        <v>54</v>
      </c>
      <c r="I531" s="4" t="s">
        <v>61</v>
      </c>
      <c r="J531" s="129" t="str">
        <f t="shared" si="62"/>
        <v>non évalué</v>
      </c>
      <c r="K531" s="29">
        <f t="shared" si="63"/>
        <v>0</v>
      </c>
      <c r="L531" s="13">
        <f t="shared" si="64"/>
        <v>0</v>
      </c>
      <c r="M531" s="13">
        <f t="shared" si="65"/>
        <v>0</v>
      </c>
      <c r="N531" s="13">
        <f t="shared" si="66"/>
        <v>0</v>
      </c>
      <c r="O531" s="13">
        <f t="shared" si="67"/>
        <v>0</v>
      </c>
      <c r="P531" s="13">
        <f t="shared" si="68"/>
        <v>0</v>
      </c>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row>
    <row r="532" spans="1:58" ht="36" x14ac:dyDescent="0.35">
      <c r="A532" s="31" t="s">
        <v>10</v>
      </c>
      <c r="B532" s="4" t="s">
        <v>22</v>
      </c>
      <c r="C532" s="4" t="s">
        <v>797</v>
      </c>
      <c r="D532" s="5" t="s">
        <v>796</v>
      </c>
      <c r="E532" s="4" t="s">
        <v>34</v>
      </c>
      <c r="F532" s="4" t="s">
        <v>38</v>
      </c>
      <c r="G532" s="6" t="s">
        <v>824</v>
      </c>
      <c r="H532" s="4" t="s">
        <v>54</v>
      </c>
      <c r="I532" s="4" t="s">
        <v>61</v>
      </c>
      <c r="J532" s="129" t="str">
        <f t="shared" si="62"/>
        <v>non évalué</v>
      </c>
      <c r="K532" s="29">
        <f t="shared" si="63"/>
        <v>0</v>
      </c>
      <c r="L532" s="13">
        <f t="shared" si="64"/>
        <v>0</v>
      </c>
      <c r="M532" s="13">
        <f t="shared" si="65"/>
        <v>0</v>
      </c>
      <c r="N532" s="13">
        <f t="shared" si="66"/>
        <v>0</v>
      </c>
      <c r="O532" s="13">
        <f t="shared" si="67"/>
        <v>0</v>
      </c>
      <c r="P532" s="13">
        <f t="shared" si="68"/>
        <v>0</v>
      </c>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row>
    <row r="533" spans="1:58" ht="36" x14ac:dyDescent="0.35">
      <c r="A533" s="58" t="s">
        <v>10</v>
      </c>
      <c r="B533" s="59" t="s">
        <v>22</v>
      </c>
      <c r="C533" s="59" t="s">
        <v>799</v>
      </c>
      <c r="D533" s="60" t="s">
        <v>798</v>
      </c>
      <c r="E533" s="59" t="s">
        <v>34</v>
      </c>
      <c r="F533" s="65" t="s">
        <v>37</v>
      </c>
      <c r="G533" s="60" t="s">
        <v>825</v>
      </c>
      <c r="H533" s="59" t="s">
        <v>54</v>
      </c>
      <c r="I533" s="59" t="s">
        <v>61</v>
      </c>
      <c r="J533" s="134" t="str">
        <f t="shared" si="62"/>
        <v>non évalué</v>
      </c>
      <c r="K533" s="29">
        <f t="shared" si="63"/>
        <v>0</v>
      </c>
      <c r="L533" s="13">
        <f t="shared" si="64"/>
        <v>0</v>
      </c>
      <c r="M533" s="13">
        <f t="shared" si="65"/>
        <v>0</v>
      </c>
      <c r="N533" s="13">
        <f t="shared" si="66"/>
        <v>0</v>
      </c>
      <c r="O533" s="13">
        <f t="shared" si="67"/>
        <v>0</v>
      </c>
      <c r="P533" s="13">
        <f t="shared" si="68"/>
        <v>0</v>
      </c>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row>
    <row r="534" spans="1:58" ht="24" x14ac:dyDescent="0.35">
      <c r="A534" s="58" t="s">
        <v>10</v>
      </c>
      <c r="B534" s="59" t="s">
        <v>22</v>
      </c>
      <c r="C534" s="59" t="s">
        <v>799</v>
      </c>
      <c r="D534" s="60" t="s">
        <v>798</v>
      </c>
      <c r="E534" s="59" t="s">
        <v>34</v>
      </c>
      <c r="F534" s="65" t="s">
        <v>37</v>
      </c>
      <c r="G534" s="60" t="s">
        <v>826</v>
      </c>
      <c r="H534" s="59" t="s">
        <v>54</v>
      </c>
      <c r="I534" s="59" t="s">
        <v>61</v>
      </c>
      <c r="J534" s="134" t="str">
        <f t="shared" si="62"/>
        <v>non évalué</v>
      </c>
      <c r="K534" s="29">
        <f t="shared" si="63"/>
        <v>0</v>
      </c>
      <c r="L534" s="13">
        <f t="shared" si="64"/>
        <v>0</v>
      </c>
      <c r="M534" s="13">
        <f t="shared" si="65"/>
        <v>0</v>
      </c>
      <c r="N534" s="13">
        <f t="shared" si="66"/>
        <v>0</v>
      </c>
      <c r="O534" s="13">
        <f t="shared" si="67"/>
        <v>0</v>
      </c>
      <c r="P534" s="13">
        <f t="shared" si="68"/>
        <v>0</v>
      </c>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row>
    <row r="535" spans="1:58" ht="24" x14ac:dyDescent="0.35">
      <c r="A535" s="58" t="s">
        <v>10</v>
      </c>
      <c r="B535" s="59" t="s">
        <v>22</v>
      </c>
      <c r="C535" s="59" t="s">
        <v>799</v>
      </c>
      <c r="D535" s="60" t="s">
        <v>798</v>
      </c>
      <c r="E535" s="59" t="s">
        <v>34</v>
      </c>
      <c r="F535" s="65" t="s">
        <v>37</v>
      </c>
      <c r="G535" s="60" t="s">
        <v>827</v>
      </c>
      <c r="H535" s="59" t="s">
        <v>54</v>
      </c>
      <c r="I535" s="59" t="s">
        <v>61</v>
      </c>
      <c r="J535" s="134" t="str">
        <f t="shared" si="62"/>
        <v>non évalué</v>
      </c>
      <c r="K535" s="29">
        <f t="shared" si="63"/>
        <v>0</v>
      </c>
      <c r="L535" s="13">
        <f t="shared" si="64"/>
        <v>0</v>
      </c>
      <c r="M535" s="13">
        <f t="shared" si="65"/>
        <v>0</v>
      </c>
      <c r="N535" s="13">
        <f t="shared" si="66"/>
        <v>0</v>
      </c>
      <c r="O535" s="13">
        <f t="shared" si="67"/>
        <v>0</v>
      </c>
      <c r="P535" s="13">
        <f t="shared" si="68"/>
        <v>0</v>
      </c>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row>
    <row r="536" spans="1:58" ht="24" x14ac:dyDescent="0.35">
      <c r="A536" s="58" t="s">
        <v>10</v>
      </c>
      <c r="B536" s="59" t="s">
        <v>22</v>
      </c>
      <c r="C536" s="59" t="s">
        <v>799</v>
      </c>
      <c r="D536" s="60" t="s">
        <v>798</v>
      </c>
      <c r="E536" s="59" t="s">
        <v>34</v>
      </c>
      <c r="F536" s="65" t="s">
        <v>37</v>
      </c>
      <c r="G536" s="60" t="s">
        <v>828</v>
      </c>
      <c r="H536" s="59" t="s">
        <v>54</v>
      </c>
      <c r="I536" s="59" t="s">
        <v>61</v>
      </c>
      <c r="J536" s="134" t="str">
        <f t="shared" si="62"/>
        <v>non évalué</v>
      </c>
      <c r="K536" s="29">
        <f t="shared" si="63"/>
        <v>0</v>
      </c>
      <c r="L536" s="13">
        <f t="shared" si="64"/>
        <v>0</v>
      </c>
      <c r="M536" s="13">
        <f t="shared" si="65"/>
        <v>0</v>
      </c>
      <c r="N536" s="13">
        <f t="shared" si="66"/>
        <v>0</v>
      </c>
      <c r="O536" s="13">
        <f t="shared" si="67"/>
        <v>0</v>
      </c>
      <c r="P536" s="13">
        <f t="shared" si="68"/>
        <v>0</v>
      </c>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row>
    <row r="537" spans="1:58" ht="48" x14ac:dyDescent="0.35">
      <c r="A537" s="58" t="s">
        <v>10</v>
      </c>
      <c r="B537" s="59" t="s">
        <v>22</v>
      </c>
      <c r="C537" s="59" t="s">
        <v>799</v>
      </c>
      <c r="D537" s="60" t="s">
        <v>798</v>
      </c>
      <c r="E537" s="59" t="s">
        <v>34</v>
      </c>
      <c r="F537" s="65" t="s">
        <v>37</v>
      </c>
      <c r="G537" s="60" t="s">
        <v>829</v>
      </c>
      <c r="H537" s="59" t="s">
        <v>54</v>
      </c>
      <c r="I537" s="59" t="s">
        <v>61</v>
      </c>
      <c r="J537" s="134" t="str">
        <f t="shared" si="62"/>
        <v>non évalué</v>
      </c>
      <c r="K537" s="29">
        <f t="shared" si="63"/>
        <v>0</v>
      </c>
      <c r="L537" s="13">
        <f t="shared" si="64"/>
        <v>0</v>
      </c>
      <c r="M537" s="13">
        <f t="shared" si="65"/>
        <v>0</v>
      </c>
      <c r="N537" s="13">
        <f t="shared" si="66"/>
        <v>0</v>
      </c>
      <c r="O537" s="13">
        <f t="shared" si="67"/>
        <v>0</v>
      </c>
      <c r="P537" s="13">
        <f t="shared" si="68"/>
        <v>0</v>
      </c>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row>
    <row r="538" spans="1:58" ht="24" x14ac:dyDescent="0.35">
      <c r="A538" s="58" t="s">
        <v>10</v>
      </c>
      <c r="B538" s="59" t="s">
        <v>22</v>
      </c>
      <c r="C538" s="59" t="s">
        <v>799</v>
      </c>
      <c r="D538" s="60" t="s">
        <v>798</v>
      </c>
      <c r="E538" s="59" t="s">
        <v>34</v>
      </c>
      <c r="F538" s="65" t="s">
        <v>37</v>
      </c>
      <c r="G538" s="60" t="s">
        <v>830</v>
      </c>
      <c r="H538" s="59" t="s">
        <v>54</v>
      </c>
      <c r="I538" s="59" t="s">
        <v>61</v>
      </c>
      <c r="J538" s="134" t="str">
        <f t="shared" si="62"/>
        <v>non évalué</v>
      </c>
      <c r="K538" s="29">
        <f t="shared" si="63"/>
        <v>0</v>
      </c>
      <c r="L538" s="13">
        <f t="shared" si="64"/>
        <v>0</v>
      </c>
      <c r="M538" s="13">
        <f t="shared" si="65"/>
        <v>0</v>
      </c>
      <c r="N538" s="13">
        <f t="shared" si="66"/>
        <v>0</v>
      </c>
      <c r="O538" s="13">
        <f t="shared" si="67"/>
        <v>0</v>
      </c>
      <c r="P538" s="13">
        <f t="shared" si="68"/>
        <v>0</v>
      </c>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row>
    <row r="539" spans="1:58" ht="24" x14ac:dyDescent="0.35">
      <c r="A539" s="31" t="s">
        <v>10</v>
      </c>
      <c r="B539" s="4" t="s">
        <v>22</v>
      </c>
      <c r="C539" s="4" t="s">
        <v>801</v>
      </c>
      <c r="D539" s="5" t="s">
        <v>800</v>
      </c>
      <c r="E539" s="4" t="s">
        <v>34</v>
      </c>
      <c r="F539" s="4" t="s">
        <v>38</v>
      </c>
      <c r="G539" s="6" t="s">
        <v>831</v>
      </c>
      <c r="H539" s="4" t="s">
        <v>50</v>
      </c>
      <c r="I539" s="4" t="s">
        <v>61</v>
      </c>
      <c r="J539" s="129" t="str">
        <f t="shared" ref="J539:J586" si="69">IF(O539=0,"non évalué",K539/O539)</f>
        <v>non évalué</v>
      </c>
      <c r="K539" s="29">
        <f t="shared" si="63"/>
        <v>0</v>
      </c>
      <c r="L539" s="13">
        <f t="shared" si="64"/>
        <v>0</v>
      </c>
      <c r="M539" s="13">
        <f t="shared" si="65"/>
        <v>0</v>
      </c>
      <c r="N539" s="13">
        <f t="shared" si="66"/>
        <v>0</v>
      </c>
      <c r="O539" s="13">
        <f t="shared" si="67"/>
        <v>0</v>
      </c>
      <c r="P539" s="13">
        <f t="shared" si="68"/>
        <v>0</v>
      </c>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row>
    <row r="540" spans="1:58" ht="24" x14ac:dyDescent="0.35">
      <c r="A540" s="31" t="s">
        <v>10</v>
      </c>
      <c r="B540" s="4" t="s">
        <v>22</v>
      </c>
      <c r="C540" s="4" t="s">
        <v>801</v>
      </c>
      <c r="D540" s="5" t="s">
        <v>800</v>
      </c>
      <c r="E540" s="4" t="s">
        <v>34</v>
      </c>
      <c r="F540" s="4" t="s">
        <v>38</v>
      </c>
      <c r="G540" s="6" t="s">
        <v>832</v>
      </c>
      <c r="H540" s="4" t="s">
        <v>50</v>
      </c>
      <c r="I540" s="4" t="s">
        <v>61</v>
      </c>
      <c r="J540" s="129" t="str">
        <f t="shared" si="69"/>
        <v>non évalué</v>
      </c>
      <c r="K540" s="29">
        <f t="shared" si="63"/>
        <v>0</v>
      </c>
      <c r="L540" s="13">
        <f t="shared" si="64"/>
        <v>0</v>
      </c>
      <c r="M540" s="13">
        <f t="shared" si="65"/>
        <v>0</v>
      </c>
      <c r="N540" s="13">
        <f t="shared" si="66"/>
        <v>0</v>
      </c>
      <c r="O540" s="13">
        <f t="shared" si="67"/>
        <v>0</v>
      </c>
      <c r="P540" s="13">
        <f t="shared" si="68"/>
        <v>0</v>
      </c>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row>
    <row r="541" spans="1:58" ht="24" x14ac:dyDescent="0.35">
      <c r="A541" s="31" t="s">
        <v>10</v>
      </c>
      <c r="B541" s="4" t="s">
        <v>22</v>
      </c>
      <c r="C541" s="4" t="s">
        <v>801</v>
      </c>
      <c r="D541" s="5" t="s">
        <v>800</v>
      </c>
      <c r="E541" s="4" t="s">
        <v>34</v>
      </c>
      <c r="F541" s="4" t="s">
        <v>38</v>
      </c>
      <c r="G541" s="6" t="s">
        <v>833</v>
      </c>
      <c r="H541" s="4" t="s">
        <v>54</v>
      </c>
      <c r="I541" s="4" t="s">
        <v>61</v>
      </c>
      <c r="J541" s="129" t="str">
        <f t="shared" si="69"/>
        <v>non évalué</v>
      </c>
      <c r="K541" s="29">
        <f t="shared" si="63"/>
        <v>0</v>
      </c>
      <c r="L541" s="13">
        <f t="shared" si="64"/>
        <v>0</v>
      </c>
      <c r="M541" s="13">
        <f t="shared" si="65"/>
        <v>0</v>
      </c>
      <c r="N541" s="13">
        <f t="shared" si="66"/>
        <v>0</v>
      </c>
      <c r="O541" s="13">
        <f t="shared" si="67"/>
        <v>0</v>
      </c>
      <c r="P541" s="13">
        <f t="shared" si="68"/>
        <v>0</v>
      </c>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row>
    <row r="542" spans="1:58" ht="24" x14ac:dyDescent="0.35">
      <c r="A542" s="31" t="s">
        <v>10</v>
      </c>
      <c r="B542" s="4" t="s">
        <v>22</v>
      </c>
      <c r="C542" s="4" t="s">
        <v>801</v>
      </c>
      <c r="D542" s="5" t="s">
        <v>800</v>
      </c>
      <c r="E542" s="4" t="s">
        <v>34</v>
      </c>
      <c r="F542" s="4" t="s">
        <v>38</v>
      </c>
      <c r="G542" s="6" t="s">
        <v>834</v>
      </c>
      <c r="H542" s="4" t="s">
        <v>54</v>
      </c>
      <c r="I542" s="4" t="s">
        <v>61</v>
      </c>
      <c r="J542" s="129" t="str">
        <f t="shared" si="69"/>
        <v>non évalué</v>
      </c>
      <c r="K542" s="29">
        <f t="shared" si="63"/>
        <v>0</v>
      </c>
      <c r="L542" s="13">
        <f t="shared" si="64"/>
        <v>0</v>
      </c>
      <c r="M542" s="13">
        <f t="shared" si="65"/>
        <v>0</v>
      </c>
      <c r="N542" s="13">
        <f t="shared" si="66"/>
        <v>0</v>
      </c>
      <c r="O542" s="13">
        <f t="shared" si="67"/>
        <v>0</v>
      </c>
      <c r="P542" s="13">
        <f t="shared" si="68"/>
        <v>0</v>
      </c>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row>
    <row r="543" spans="1:58" ht="36" x14ac:dyDescent="0.35">
      <c r="A543" s="31" t="s">
        <v>10</v>
      </c>
      <c r="B543" s="4" t="s">
        <v>22</v>
      </c>
      <c r="C543" s="4" t="s">
        <v>801</v>
      </c>
      <c r="D543" s="5" t="s">
        <v>800</v>
      </c>
      <c r="E543" s="4" t="s">
        <v>34</v>
      </c>
      <c r="F543" s="4" t="s">
        <v>38</v>
      </c>
      <c r="G543" s="6" t="s">
        <v>835</v>
      </c>
      <c r="H543" s="4" t="s">
        <v>54</v>
      </c>
      <c r="I543" s="4" t="s">
        <v>61</v>
      </c>
      <c r="J543" s="129" t="str">
        <f t="shared" si="69"/>
        <v>non évalué</v>
      </c>
      <c r="K543" s="29">
        <f t="shared" si="63"/>
        <v>0</v>
      </c>
      <c r="L543" s="13">
        <f t="shared" si="64"/>
        <v>0</v>
      </c>
      <c r="M543" s="13">
        <f t="shared" si="65"/>
        <v>0</v>
      </c>
      <c r="N543" s="13">
        <f t="shared" si="66"/>
        <v>0</v>
      </c>
      <c r="O543" s="13">
        <f t="shared" si="67"/>
        <v>0</v>
      </c>
      <c r="P543" s="13">
        <f t="shared" si="68"/>
        <v>0</v>
      </c>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row>
    <row r="544" spans="1:58" ht="36" x14ac:dyDescent="0.35">
      <c r="A544" s="45" t="s">
        <v>10</v>
      </c>
      <c r="B544" s="26" t="s">
        <v>22</v>
      </c>
      <c r="C544" s="26" t="s">
        <v>803</v>
      </c>
      <c r="D544" s="27" t="s">
        <v>802</v>
      </c>
      <c r="E544" s="26" t="s">
        <v>34</v>
      </c>
      <c r="F544" s="26" t="s">
        <v>38</v>
      </c>
      <c r="G544" s="40" t="s">
        <v>836</v>
      </c>
      <c r="H544" s="26" t="s">
        <v>54</v>
      </c>
      <c r="I544" s="26" t="s">
        <v>61</v>
      </c>
      <c r="J544" s="134" t="str">
        <f t="shared" si="69"/>
        <v>non évalué</v>
      </c>
      <c r="K544" s="29">
        <f t="shared" si="63"/>
        <v>0</v>
      </c>
      <c r="L544" s="13">
        <f t="shared" si="64"/>
        <v>0</v>
      </c>
      <c r="M544" s="13">
        <f t="shared" si="65"/>
        <v>0</v>
      </c>
      <c r="N544" s="13">
        <f t="shared" si="66"/>
        <v>0</v>
      </c>
      <c r="O544" s="13">
        <f t="shared" si="67"/>
        <v>0</v>
      </c>
      <c r="P544" s="13">
        <f t="shared" si="68"/>
        <v>0</v>
      </c>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row>
    <row r="545" spans="1:58" ht="36" x14ac:dyDescent="0.35">
      <c r="A545" s="45" t="s">
        <v>10</v>
      </c>
      <c r="B545" s="26" t="s">
        <v>22</v>
      </c>
      <c r="C545" s="26" t="s">
        <v>803</v>
      </c>
      <c r="D545" s="27" t="s">
        <v>802</v>
      </c>
      <c r="E545" s="26" t="s">
        <v>34</v>
      </c>
      <c r="F545" s="26" t="s">
        <v>38</v>
      </c>
      <c r="G545" s="40" t="s">
        <v>837</v>
      </c>
      <c r="H545" s="26" t="s">
        <v>54</v>
      </c>
      <c r="I545" s="26" t="s">
        <v>61</v>
      </c>
      <c r="J545" s="134" t="str">
        <f t="shared" si="69"/>
        <v>non évalué</v>
      </c>
      <c r="K545" s="29">
        <f t="shared" si="63"/>
        <v>0</v>
      </c>
      <c r="L545" s="13">
        <f t="shared" si="64"/>
        <v>0</v>
      </c>
      <c r="M545" s="13">
        <f t="shared" si="65"/>
        <v>0</v>
      </c>
      <c r="N545" s="13">
        <f t="shared" si="66"/>
        <v>0</v>
      </c>
      <c r="O545" s="13">
        <f t="shared" si="67"/>
        <v>0</v>
      </c>
      <c r="P545" s="13">
        <f t="shared" si="68"/>
        <v>0</v>
      </c>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row>
    <row r="546" spans="1:58" ht="48" x14ac:dyDescent="0.35">
      <c r="A546" s="45" t="s">
        <v>10</v>
      </c>
      <c r="B546" s="26" t="s">
        <v>22</v>
      </c>
      <c r="C546" s="26" t="s">
        <v>803</v>
      </c>
      <c r="D546" s="27" t="s">
        <v>802</v>
      </c>
      <c r="E546" s="26" t="s">
        <v>34</v>
      </c>
      <c r="F546" s="26" t="s">
        <v>38</v>
      </c>
      <c r="G546" s="40" t="s">
        <v>838</v>
      </c>
      <c r="H546" s="26" t="s">
        <v>54</v>
      </c>
      <c r="I546" s="26" t="s">
        <v>61</v>
      </c>
      <c r="J546" s="134" t="str">
        <f t="shared" si="69"/>
        <v>non évalué</v>
      </c>
      <c r="K546" s="29">
        <f t="shared" si="63"/>
        <v>0</v>
      </c>
      <c r="L546" s="13">
        <f t="shared" si="64"/>
        <v>0</v>
      </c>
      <c r="M546" s="13">
        <f t="shared" si="65"/>
        <v>0</v>
      </c>
      <c r="N546" s="13">
        <f t="shared" si="66"/>
        <v>0</v>
      </c>
      <c r="O546" s="13">
        <f t="shared" si="67"/>
        <v>0</v>
      </c>
      <c r="P546" s="13">
        <f t="shared" si="68"/>
        <v>0</v>
      </c>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row>
    <row r="547" spans="1:58" ht="36" x14ac:dyDescent="0.35">
      <c r="A547" s="45" t="s">
        <v>10</v>
      </c>
      <c r="B547" s="26" t="s">
        <v>22</v>
      </c>
      <c r="C547" s="26" t="s">
        <v>803</v>
      </c>
      <c r="D547" s="27" t="s">
        <v>802</v>
      </c>
      <c r="E547" s="26" t="s">
        <v>34</v>
      </c>
      <c r="F547" s="26" t="s">
        <v>38</v>
      </c>
      <c r="G547" s="40" t="s">
        <v>839</v>
      </c>
      <c r="H547" s="26" t="s">
        <v>54</v>
      </c>
      <c r="I547" s="26" t="s">
        <v>61</v>
      </c>
      <c r="J547" s="134" t="str">
        <f t="shared" si="69"/>
        <v>non évalué</v>
      </c>
      <c r="K547" s="29">
        <f t="shared" si="63"/>
        <v>0</v>
      </c>
      <c r="L547" s="13">
        <f t="shared" si="64"/>
        <v>0</v>
      </c>
      <c r="M547" s="13">
        <f t="shared" si="65"/>
        <v>0</v>
      </c>
      <c r="N547" s="13">
        <f t="shared" si="66"/>
        <v>0</v>
      </c>
      <c r="O547" s="13">
        <f t="shared" si="67"/>
        <v>0</v>
      </c>
      <c r="P547" s="13">
        <f t="shared" si="68"/>
        <v>0</v>
      </c>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row>
    <row r="548" spans="1:58" ht="36" x14ac:dyDescent="0.35">
      <c r="A548" s="45" t="s">
        <v>10</v>
      </c>
      <c r="B548" s="26" t="s">
        <v>22</v>
      </c>
      <c r="C548" s="26" t="s">
        <v>803</v>
      </c>
      <c r="D548" s="27" t="s">
        <v>802</v>
      </c>
      <c r="E548" s="26" t="s">
        <v>34</v>
      </c>
      <c r="F548" s="26" t="s">
        <v>38</v>
      </c>
      <c r="G548" s="40" t="s">
        <v>840</v>
      </c>
      <c r="H548" s="26" t="s">
        <v>54</v>
      </c>
      <c r="I548" s="26" t="s">
        <v>61</v>
      </c>
      <c r="J548" s="134" t="str">
        <f t="shared" si="69"/>
        <v>non évalué</v>
      </c>
      <c r="K548" s="29">
        <f t="shared" si="63"/>
        <v>0</v>
      </c>
      <c r="L548" s="13">
        <f t="shared" si="64"/>
        <v>0</v>
      </c>
      <c r="M548" s="13">
        <f t="shared" si="65"/>
        <v>0</v>
      </c>
      <c r="N548" s="13">
        <f t="shared" si="66"/>
        <v>0</v>
      </c>
      <c r="O548" s="13">
        <f t="shared" si="67"/>
        <v>0</v>
      </c>
      <c r="P548" s="13">
        <f t="shared" si="68"/>
        <v>0</v>
      </c>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row>
    <row r="549" spans="1:58" ht="24" x14ac:dyDescent="0.35">
      <c r="A549" s="31" t="s">
        <v>10</v>
      </c>
      <c r="B549" s="4" t="s">
        <v>22</v>
      </c>
      <c r="C549" s="4" t="s">
        <v>805</v>
      </c>
      <c r="D549" s="5" t="s">
        <v>804</v>
      </c>
      <c r="E549" s="4" t="s">
        <v>34</v>
      </c>
      <c r="F549" s="4" t="s">
        <v>38</v>
      </c>
      <c r="G549" s="6" t="s">
        <v>841</v>
      </c>
      <c r="H549" s="4" t="s">
        <v>54</v>
      </c>
      <c r="I549" s="4" t="s">
        <v>61</v>
      </c>
      <c r="J549" s="129" t="str">
        <f t="shared" si="69"/>
        <v>non évalué</v>
      </c>
      <c r="K549" s="29">
        <f t="shared" si="63"/>
        <v>0</v>
      </c>
      <c r="L549" s="13">
        <f t="shared" si="64"/>
        <v>0</v>
      </c>
      <c r="M549" s="13">
        <f t="shared" si="65"/>
        <v>0</v>
      </c>
      <c r="N549" s="13">
        <f t="shared" si="66"/>
        <v>0</v>
      </c>
      <c r="O549" s="13">
        <f t="shared" si="67"/>
        <v>0</v>
      </c>
      <c r="P549" s="13">
        <f t="shared" si="68"/>
        <v>0</v>
      </c>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row>
    <row r="550" spans="1:58" ht="24" x14ac:dyDescent="0.35">
      <c r="A550" s="31" t="s">
        <v>10</v>
      </c>
      <c r="B550" s="4" t="s">
        <v>22</v>
      </c>
      <c r="C550" s="4" t="s">
        <v>805</v>
      </c>
      <c r="D550" s="5" t="s">
        <v>804</v>
      </c>
      <c r="E550" s="4" t="s">
        <v>34</v>
      </c>
      <c r="F550" s="4" t="s">
        <v>38</v>
      </c>
      <c r="G550" s="6" t="s">
        <v>842</v>
      </c>
      <c r="H550" s="4" t="s">
        <v>54</v>
      </c>
      <c r="I550" s="4" t="s">
        <v>61</v>
      </c>
      <c r="J550" s="129" t="str">
        <f t="shared" si="69"/>
        <v>non évalué</v>
      </c>
      <c r="K550" s="29">
        <f t="shared" si="63"/>
        <v>0</v>
      </c>
      <c r="L550" s="13">
        <f t="shared" si="64"/>
        <v>0</v>
      </c>
      <c r="M550" s="13">
        <f t="shared" si="65"/>
        <v>0</v>
      </c>
      <c r="N550" s="13">
        <f t="shared" si="66"/>
        <v>0</v>
      </c>
      <c r="O550" s="13">
        <f t="shared" si="67"/>
        <v>0</v>
      </c>
      <c r="P550" s="13">
        <f t="shared" si="68"/>
        <v>0</v>
      </c>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row>
    <row r="551" spans="1:58" ht="24" x14ac:dyDescent="0.35">
      <c r="A551" s="31" t="s">
        <v>10</v>
      </c>
      <c r="B551" s="4" t="s">
        <v>22</v>
      </c>
      <c r="C551" s="4" t="s">
        <v>805</v>
      </c>
      <c r="D551" s="5" t="s">
        <v>804</v>
      </c>
      <c r="E551" s="4" t="s">
        <v>34</v>
      </c>
      <c r="F551" s="4" t="s">
        <v>38</v>
      </c>
      <c r="G551" s="6" t="s">
        <v>843</v>
      </c>
      <c r="H551" s="4" t="s">
        <v>54</v>
      </c>
      <c r="I551" s="4" t="s">
        <v>61</v>
      </c>
      <c r="J551" s="129" t="str">
        <f t="shared" si="69"/>
        <v>non évalué</v>
      </c>
      <c r="K551" s="29">
        <f t="shared" si="63"/>
        <v>0</v>
      </c>
      <c r="L551" s="13">
        <f t="shared" si="64"/>
        <v>0</v>
      </c>
      <c r="M551" s="13">
        <f t="shared" si="65"/>
        <v>0</v>
      </c>
      <c r="N551" s="13">
        <f t="shared" si="66"/>
        <v>0</v>
      </c>
      <c r="O551" s="13">
        <f t="shared" si="67"/>
        <v>0</v>
      </c>
      <c r="P551" s="13">
        <f t="shared" si="68"/>
        <v>0</v>
      </c>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row>
    <row r="552" spans="1:58" ht="24" x14ac:dyDescent="0.35">
      <c r="A552" s="31" t="s">
        <v>10</v>
      </c>
      <c r="B552" s="4" t="s">
        <v>22</v>
      </c>
      <c r="C552" s="4" t="s">
        <v>805</v>
      </c>
      <c r="D552" s="5" t="s">
        <v>804</v>
      </c>
      <c r="E552" s="4" t="s">
        <v>34</v>
      </c>
      <c r="F552" s="4" t="s">
        <v>38</v>
      </c>
      <c r="G552" s="6" t="s">
        <v>844</v>
      </c>
      <c r="H552" s="4" t="s">
        <v>54</v>
      </c>
      <c r="I552" s="4" t="s">
        <v>61</v>
      </c>
      <c r="J552" s="129" t="str">
        <f t="shared" si="69"/>
        <v>non évalué</v>
      </c>
      <c r="K552" s="29">
        <f t="shared" si="63"/>
        <v>0</v>
      </c>
      <c r="L552" s="13">
        <f t="shared" si="64"/>
        <v>0</v>
      </c>
      <c r="M552" s="13">
        <f t="shared" si="65"/>
        <v>0</v>
      </c>
      <c r="N552" s="13">
        <f t="shared" si="66"/>
        <v>0</v>
      </c>
      <c r="O552" s="13">
        <f t="shared" si="67"/>
        <v>0</v>
      </c>
      <c r="P552" s="13">
        <f t="shared" si="68"/>
        <v>0</v>
      </c>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row>
    <row r="553" spans="1:58" ht="24" x14ac:dyDescent="0.35">
      <c r="A553" s="31" t="s">
        <v>10</v>
      </c>
      <c r="B553" s="4" t="s">
        <v>22</v>
      </c>
      <c r="C553" s="4" t="s">
        <v>805</v>
      </c>
      <c r="D553" s="5" t="s">
        <v>804</v>
      </c>
      <c r="E553" s="4" t="s">
        <v>34</v>
      </c>
      <c r="F553" s="4" t="s">
        <v>38</v>
      </c>
      <c r="G553" s="6" t="s">
        <v>845</v>
      </c>
      <c r="H553" s="4" t="s">
        <v>54</v>
      </c>
      <c r="I553" s="4" t="s">
        <v>61</v>
      </c>
      <c r="J553" s="129" t="str">
        <f t="shared" si="69"/>
        <v>non évalué</v>
      </c>
      <c r="K553" s="29">
        <f t="shared" si="63"/>
        <v>0</v>
      </c>
      <c r="L553" s="13">
        <f t="shared" si="64"/>
        <v>0</v>
      </c>
      <c r="M553" s="13">
        <f t="shared" si="65"/>
        <v>0</v>
      </c>
      <c r="N553" s="13">
        <f t="shared" si="66"/>
        <v>0</v>
      </c>
      <c r="O553" s="13">
        <f t="shared" si="67"/>
        <v>0</v>
      </c>
      <c r="P553" s="13">
        <f t="shared" si="68"/>
        <v>0</v>
      </c>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row>
    <row r="554" spans="1:58" ht="24" x14ac:dyDescent="0.35">
      <c r="A554" s="31" t="s">
        <v>10</v>
      </c>
      <c r="B554" s="4" t="s">
        <v>22</v>
      </c>
      <c r="C554" s="4" t="s">
        <v>805</v>
      </c>
      <c r="D554" s="5" t="s">
        <v>804</v>
      </c>
      <c r="E554" s="4" t="s">
        <v>34</v>
      </c>
      <c r="F554" s="4" t="s">
        <v>38</v>
      </c>
      <c r="G554" s="6" t="s">
        <v>1097</v>
      </c>
      <c r="H554" s="4" t="s">
        <v>54</v>
      </c>
      <c r="I554" s="4" t="s">
        <v>61</v>
      </c>
      <c r="J554" s="129" t="str">
        <f t="shared" si="69"/>
        <v>non évalué</v>
      </c>
      <c r="K554" s="29">
        <f t="shared" si="63"/>
        <v>0</v>
      </c>
      <c r="L554" s="13">
        <f t="shared" si="64"/>
        <v>0</v>
      </c>
      <c r="M554" s="13">
        <f t="shared" si="65"/>
        <v>0</v>
      </c>
      <c r="N554" s="13">
        <f t="shared" si="66"/>
        <v>0</v>
      </c>
      <c r="O554" s="13">
        <f t="shared" si="67"/>
        <v>0</v>
      </c>
      <c r="P554" s="13">
        <f t="shared" si="68"/>
        <v>0</v>
      </c>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row>
    <row r="555" spans="1:58" ht="24" x14ac:dyDescent="0.35">
      <c r="A555" s="45" t="s">
        <v>10</v>
      </c>
      <c r="B555" s="26" t="s">
        <v>23</v>
      </c>
      <c r="C555" s="26" t="s">
        <v>848</v>
      </c>
      <c r="D555" s="27" t="s">
        <v>847</v>
      </c>
      <c r="E555" s="26" t="s">
        <v>34</v>
      </c>
      <c r="F555" s="26" t="s">
        <v>38</v>
      </c>
      <c r="G555" s="40" t="s">
        <v>859</v>
      </c>
      <c r="H555" s="26" t="s">
        <v>59</v>
      </c>
      <c r="I555" s="26" t="s">
        <v>59</v>
      </c>
      <c r="J555" s="134" t="str">
        <f t="shared" si="69"/>
        <v>non évalué</v>
      </c>
      <c r="K555" s="29">
        <f t="shared" si="63"/>
        <v>0</v>
      </c>
      <c r="L555" s="13">
        <f t="shared" si="64"/>
        <v>0</v>
      </c>
      <c r="M555" s="13">
        <f t="shared" si="65"/>
        <v>0</v>
      </c>
      <c r="N555" s="13">
        <f t="shared" si="66"/>
        <v>0</v>
      </c>
      <c r="O555" s="13">
        <f t="shared" si="67"/>
        <v>0</v>
      </c>
      <c r="P555" s="13">
        <f t="shared" si="68"/>
        <v>0</v>
      </c>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row>
    <row r="556" spans="1:58" ht="24" x14ac:dyDescent="0.35">
      <c r="A556" s="45" t="s">
        <v>10</v>
      </c>
      <c r="B556" s="26" t="s">
        <v>23</v>
      </c>
      <c r="C556" s="26" t="s">
        <v>848</v>
      </c>
      <c r="D556" s="27" t="s">
        <v>847</v>
      </c>
      <c r="E556" s="26" t="s">
        <v>34</v>
      </c>
      <c r="F556" s="26" t="s">
        <v>38</v>
      </c>
      <c r="G556" s="40" t="s">
        <v>860</v>
      </c>
      <c r="H556" s="26" t="s">
        <v>53</v>
      </c>
      <c r="I556" s="26" t="s">
        <v>61</v>
      </c>
      <c r="J556" s="134" t="str">
        <f t="shared" si="69"/>
        <v>non évalué</v>
      </c>
      <c r="K556" s="29">
        <f t="shared" si="63"/>
        <v>0</v>
      </c>
      <c r="L556" s="13">
        <f t="shared" si="64"/>
        <v>0</v>
      </c>
      <c r="M556" s="13">
        <f t="shared" si="65"/>
        <v>0</v>
      </c>
      <c r="N556" s="13">
        <f t="shared" si="66"/>
        <v>0</v>
      </c>
      <c r="O556" s="13">
        <f t="shared" si="67"/>
        <v>0</v>
      </c>
      <c r="P556" s="13">
        <f t="shared" si="68"/>
        <v>0</v>
      </c>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row>
    <row r="557" spans="1:58" ht="24" x14ac:dyDescent="0.35">
      <c r="A557" s="45" t="s">
        <v>10</v>
      </c>
      <c r="B557" s="26" t="s">
        <v>23</v>
      </c>
      <c r="C557" s="26" t="s">
        <v>848</v>
      </c>
      <c r="D557" s="27" t="s">
        <v>847</v>
      </c>
      <c r="E557" s="26" t="s">
        <v>34</v>
      </c>
      <c r="F557" s="26" t="s">
        <v>38</v>
      </c>
      <c r="G557" s="40" t="s">
        <v>861</v>
      </c>
      <c r="H557" s="26" t="s">
        <v>53</v>
      </c>
      <c r="I557" s="26" t="s">
        <v>61</v>
      </c>
      <c r="J557" s="134" t="str">
        <f t="shared" si="69"/>
        <v>non évalué</v>
      </c>
      <c r="K557" s="29">
        <f t="shared" si="63"/>
        <v>0</v>
      </c>
      <c r="L557" s="13">
        <f t="shared" si="64"/>
        <v>0</v>
      </c>
      <c r="M557" s="13">
        <f t="shared" si="65"/>
        <v>0</v>
      </c>
      <c r="N557" s="13">
        <f t="shared" si="66"/>
        <v>0</v>
      </c>
      <c r="O557" s="13">
        <f t="shared" si="67"/>
        <v>0</v>
      </c>
      <c r="P557" s="13">
        <f t="shared" si="68"/>
        <v>0</v>
      </c>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row>
    <row r="558" spans="1:58" ht="24" x14ac:dyDescent="0.35">
      <c r="A558" s="45" t="s">
        <v>10</v>
      </c>
      <c r="B558" s="26" t="s">
        <v>23</v>
      </c>
      <c r="C558" s="26" t="s">
        <v>848</v>
      </c>
      <c r="D558" s="27" t="s">
        <v>847</v>
      </c>
      <c r="E558" s="26" t="s">
        <v>34</v>
      </c>
      <c r="F558" s="26" t="s">
        <v>38</v>
      </c>
      <c r="G558" s="40" t="s">
        <v>862</v>
      </c>
      <c r="H558" s="26" t="s">
        <v>53</v>
      </c>
      <c r="I558" s="26" t="s">
        <v>61</v>
      </c>
      <c r="J558" s="134" t="str">
        <f t="shared" si="69"/>
        <v>non évalué</v>
      </c>
      <c r="K558" s="29">
        <f t="shared" si="63"/>
        <v>0</v>
      </c>
      <c r="L558" s="13">
        <f t="shared" si="64"/>
        <v>0</v>
      </c>
      <c r="M558" s="13">
        <f t="shared" si="65"/>
        <v>0</v>
      </c>
      <c r="N558" s="13">
        <f t="shared" si="66"/>
        <v>0</v>
      </c>
      <c r="O558" s="13">
        <f t="shared" si="67"/>
        <v>0</v>
      </c>
      <c r="P558" s="13">
        <f t="shared" si="68"/>
        <v>0</v>
      </c>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row>
    <row r="559" spans="1:58" ht="24" x14ac:dyDescent="0.35">
      <c r="A559" s="45" t="s">
        <v>10</v>
      </c>
      <c r="B559" s="26" t="s">
        <v>23</v>
      </c>
      <c r="C559" s="26" t="s">
        <v>848</v>
      </c>
      <c r="D559" s="27" t="s">
        <v>847</v>
      </c>
      <c r="E559" s="26" t="s">
        <v>34</v>
      </c>
      <c r="F559" s="26" t="s">
        <v>38</v>
      </c>
      <c r="G559" s="40" t="s">
        <v>863</v>
      </c>
      <c r="H559" s="26" t="s">
        <v>51</v>
      </c>
      <c r="I559" s="26" t="s">
        <v>63</v>
      </c>
      <c r="J559" s="134" t="str">
        <f t="shared" si="69"/>
        <v>non évalué</v>
      </c>
      <c r="K559" s="29">
        <f t="shared" si="63"/>
        <v>0</v>
      </c>
      <c r="L559" s="13">
        <f t="shared" si="64"/>
        <v>0</v>
      </c>
      <c r="M559" s="13">
        <f t="shared" si="65"/>
        <v>0</v>
      </c>
      <c r="N559" s="13">
        <f t="shared" si="66"/>
        <v>0</v>
      </c>
      <c r="O559" s="13">
        <f t="shared" si="67"/>
        <v>0</v>
      </c>
      <c r="P559" s="13">
        <f t="shared" si="68"/>
        <v>0</v>
      </c>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row>
    <row r="560" spans="1:58" ht="24" x14ac:dyDescent="0.35">
      <c r="A560" s="31" t="s">
        <v>10</v>
      </c>
      <c r="B560" s="4" t="s">
        <v>23</v>
      </c>
      <c r="C560" s="4" t="s">
        <v>850</v>
      </c>
      <c r="D560" s="5" t="s">
        <v>849</v>
      </c>
      <c r="E560" s="4" t="s">
        <v>34</v>
      </c>
      <c r="F560" s="4" t="s">
        <v>38</v>
      </c>
      <c r="G560" s="6" t="s">
        <v>864</v>
      </c>
      <c r="H560" s="4" t="s">
        <v>53</v>
      </c>
      <c r="I560" s="4" t="s">
        <v>61</v>
      </c>
      <c r="J560" s="129" t="str">
        <f t="shared" si="69"/>
        <v>non évalué</v>
      </c>
      <c r="K560" s="29">
        <f t="shared" si="63"/>
        <v>0</v>
      </c>
      <c r="L560" s="13">
        <f t="shared" si="64"/>
        <v>0</v>
      </c>
      <c r="M560" s="13">
        <f t="shared" si="65"/>
        <v>0</v>
      </c>
      <c r="N560" s="13">
        <f t="shared" si="66"/>
        <v>0</v>
      </c>
      <c r="O560" s="13">
        <f t="shared" si="67"/>
        <v>0</v>
      </c>
      <c r="P560" s="13">
        <f t="shared" si="68"/>
        <v>0</v>
      </c>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row>
    <row r="561" spans="1:58" ht="24" x14ac:dyDescent="0.35">
      <c r="A561" s="31" t="s">
        <v>10</v>
      </c>
      <c r="B561" s="4" t="s">
        <v>23</v>
      </c>
      <c r="C561" s="4" t="s">
        <v>850</v>
      </c>
      <c r="D561" s="5" t="s">
        <v>849</v>
      </c>
      <c r="E561" s="4" t="s">
        <v>34</v>
      </c>
      <c r="F561" s="4" t="s">
        <v>38</v>
      </c>
      <c r="G561" s="6" t="s">
        <v>865</v>
      </c>
      <c r="H561" s="4" t="s">
        <v>53</v>
      </c>
      <c r="I561" s="4" t="s">
        <v>61</v>
      </c>
      <c r="J561" s="129" t="str">
        <f t="shared" si="69"/>
        <v>non évalué</v>
      </c>
      <c r="K561" s="29">
        <f t="shared" si="63"/>
        <v>0</v>
      </c>
      <c r="L561" s="13">
        <f t="shared" si="64"/>
        <v>0</v>
      </c>
      <c r="M561" s="13">
        <f t="shared" si="65"/>
        <v>0</v>
      </c>
      <c r="N561" s="13">
        <f t="shared" si="66"/>
        <v>0</v>
      </c>
      <c r="O561" s="13">
        <f t="shared" si="67"/>
        <v>0</v>
      </c>
      <c r="P561" s="13">
        <f t="shared" si="68"/>
        <v>0</v>
      </c>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row>
    <row r="562" spans="1:58" ht="24" x14ac:dyDescent="0.35">
      <c r="A562" s="31" t="s">
        <v>10</v>
      </c>
      <c r="B562" s="4" t="s">
        <v>23</v>
      </c>
      <c r="C562" s="4" t="s">
        <v>850</v>
      </c>
      <c r="D562" s="5" t="s">
        <v>849</v>
      </c>
      <c r="E562" s="4" t="s">
        <v>34</v>
      </c>
      <c r="F562" s="4" t="s">
        <v>38</v>
      </c>
      <c r="G562" s="6" t="s">
        <v>866</v>
      </c>
      <c r="H562" s="4" t="s">
        <v>51</v>
      </c>
      <c r="I562" s="4" t="s">
        <v>63</v>
      </c>
      <c r="J562" s="129" t="str">
        <f t="shared" si="69"/>
        <v>non évalué</v>
      </c>
      <c r="K562" s="29">
        <f t="shared" si="63"/>
        <v>0</v>
      </c>
      <c r="L562" s="13">
        <f t="shared" si="64"/>
        <v>0</v>
      </c>
      <c r="M562" s="13">
        <f t="shared" si="65"/>
        <v>0</v>
      </c>
      <c r="N562" s="13">
        <f t="shared" si="66"/>
        <v>0</v>
      </c>
      <c r="O562" s="13">
        <f t="shared" si="67"/>
        <v>0</v>
      </c>
      <c r="P562" s="13">
        <f t="shared" si="68"/>
        <v>0</v>
      </c>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row>
    <row r="563" spans="1:58" ht="24" x14ac:dyDescent="0.35">
      <c r="A563" s="31" t="s">
        <v>10</v>
      </c>
      <c r="B563" s="4" t="s">
        <v>23</v>
      </c>
      <c r="C563" s="4" t="s">
        <v>850</v>
      </c>
      <c r="D563" s="5" t="s">
        <v>849</v>
      </c>
      <c r="E563" s="4" t="s">
        <v>34</v>
      </c>
      <c r="F563" s="4" t="s">
        <v>38</v>
      </c>
      <c r="G563" s="6" t="s">
        <v>867</v>
      </c>
      <c r="H563" s="4" t="s">
        <v>51</v>
      </c>
      <c r="I563" s="4" t="s">
        <v>63</v>
      </c>
      <c r="J563" s="129" t="str">
        <f t="shared" si="69"/>
        <v>non évalué</v>
      </c>
      <c r="K563" s="29">
        <f t="shared" si="63"/>
        <v>0</v>
      </c>
      <c r="L563" s="13">
        <f t="shared" si="64"/>
        <v>0</v>
      </c>
      <c r="M563" s="13">
        <f t="shared" si="65"/>
        <v>0</v>
      </c>
      <c r="N563" s="13">
        <f t="shared" si="66"/>
        <v>0</v>
      </c>
      <c r="O563" s="13">
        <f t="shared" si="67"/>
        <v>0</v>
      </c>
      <c r="P563" s="13">
        <f t="shared" si="68"/>
        <v>0</v>
      </c>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row>
    <row r="564" spans="1:58" ht="36" x14ac:dyDescent="0.35">
      <c r="A564" s="31" t="s">
        <v>10</v>
      </c>
      <c r="B564" s="4" t="s">
        <v>23</v>
      </c>
      <c r="C564" s="4" t="s">
        <v>850</v>
      </c>
      <c r="D564" s="5" t="s">
        <v>849</v>
      </c>
      <c r="E564" s="4" t="s">
        <v>34</v>
      </c>
      <c r="F564" s="4" t="s">
        <v>38</v>
      </c>
      <c r="G564" s="6" t="s">
        <v>868</v>
      </c>
      <c r="H564" s="4" t="s">
        <v>51</v>
      </c>
      <c r="I564" s="4" t="s">
        <v>63</v>
      </c>
      <c r="J564" s="129" t="str">
        <f t="shared" si="69"/>
        <v>non évalué</v>
      </c>
      <c r="K564" s="29">
        <f t="shared" si="63"/>
        <v>0</v>
      </c>
      <c r="L564" s="13">
        <f t="shared" si="64"/>
        <v>0</v>
      </c>
      <c r="M564" s="13">
        <f t="shared" si="65"/>
        <v>0</v>
      </c>
      <c r="N564" s="13">
        <f t="shared" si="66"/>
        <v>0</v>
      </c>
      <c r="O564" s="13">
        <f t="shared" si="67"/>
        <v>0</v>
      </c>
      <c r="P564" s="13">
        <f t="shared" si="68"/>
        <v>0</v>
      </c>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row>
    <row r="565" spans="1:58" x14ac:dyDescent="0.35">
      <c r="A565" s="45" t="s">
        <v>10</v>
      </c>
      <c r="B565" s="26" t="s">
        <v>23</v>
      </c>
      <c r="C565" s="26" t="s">
        <v>852</v>
      </c>
      <c r="D565" s="27" t="s">
        <v>851</v>
      </c>
      <c r="E565" s="26" t="s">
        <v>34</v>
      </c>
      <c r="F565" s="26" t="s">
        <v>38</v>
      </c>
      <c r="G565" s="40" t="s">
        <v>869</v>
      </c>
      <c r="H565" s="26" t="s">
        <v>53</v>
      </c>
      <c r="I565" s="26" t="s">
        <v>61</v>
      </c>
      <c r="J565" s="134" t="str">
        <f t="shared" si="69"/>
        <v>non évalué</v>
      </c>
      <c r="K565" s="29">
        <f t="shared" si="63"/>
        <v>0</v>
      </c>
      <c r="L565" s="13">
        <f t="shared" si="64"/>
        <v>0</v>
      </c>
      <c r="M565" s="13">
        <f t="shared" si="65"/>
        <v>0</v>
      </c>
      <c r="N565" s="13">
        <f t="shared" si="66"/>
        <v>0</v>
      </c>
      <c r="O565" s="13">
        <f t="shared" si="67"/>
        <v>0</v>
      </c>
      <c r="P565" s="13">
        <f t="shared" si="68"/>
        <v>0</v>
      </c>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row>
    <row r="566" spans="1:58" x14ac:dyDescent="0.35">
      <c r="A566" s="45" t="s">
        <v>10</v>
      </c>
      <c r="B566" s="26" t="s">
        <v>23</v>
      </c>
      <c r="C566" s="26" t="s">
        <v>852</v>
      </c>
      <c r="D566" s="27" t="s">
        <v>851</v>
      </c>
      <c r="E566" s="26" t="s">
        <v>34</v>
      </c>
      <c r="F566" s="26" t="s">
        <v>38</v>
      </c>
      <c r="G566" s="40" t="s">
        <v>870</v>
      </c>
      <c r="H566" s="26" t="s">
        <v>53</v>
      </c>
      <c r="I566" s="26" t="s">
        <v>61</v>
      </c>
      <c r="J566" s="134" t="str">
        <f t="shared" si="69"/>
        <v>non évalué</v>
      </c>
      <c r="K566" s="29">
        <f t="shared" si="63"/>
        <v>0</v>
      </c>
      <c r="L566" s="13">
        <f t="shared" si="64"/>
        <v>0</v>
      </c>
      <c r="M566" s="13">
        <f t="shared" si="65"/>
        <v>0</v>
      </c>
      <c r="N566" s="13">
        <f t="shared" si="66"/>
        <v>0</v>
      </c>
      <c r="O566" s="13">
        <f t="shared" si="67"/>
        <v>0</v>
      </c>
      <c r="P566" s="13">
        <f t="shared" si="68"/>
        <v>0</v>
      </c>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row>
    <row r="567" spans="1:58" x14ac:dyDescent="0.35">
      <c r="A567" s="45" t="s">
        <v>10</v>
      </c>
      <c r="B567" s="26" t="s">
        <v>23</v>
      </c>
      <c r="C567" s="26" t="s">
        <v>852</v>
      </c>
      <c r="D567" s="27" t="s">
        <v>851</v>
      </c>
      <c r="E567" s="26" t="s">
        <v>34</v>
      </c>
      <c r="F567" s="26" t="s">
        <v>38</v>
      </c>
      <c r="G567" s="40" t="s">
        <v>871</v>
      </c>
      <c r="H567" s="26" t="s">
        <v>53</v>
      </c>
      <c r="I567" s="26" t="s">
        <v>61</v>
      </c>
      <c r="J567" s="134" t="str">
        <f t="shared" si="69"/>
        <v>non évalué</v>
      </c>
      <c r="K567" s="29">
        <f t="shared" si="63"/>
        <v>0</v>
      </c>
      <c r="L567" s="13">
        <f t="shared" si="64"/>
        <v>0</v>
      </c>
      <c r="M567" s="13">
        <f t="shared" si="65"/>
        <v>0</v>
      </c>
      <c r="N567" s="13">
        <f t="shared" si="66"/>
        <v>0</v>
      </c>
      <c r="O567" s="13">
        <f t="shared" si="67"/>
        <v>0</v>
      </c>
      <c r="P567" s="13">
        <f t="shared" si="68"/>
        <v>0</v>
      </c>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row>
    <row r="568" spans="1:58" x14ac:dyDescent="0.35">
      <c r="A568" s="45" t="s">
        <v>10</v>
      </c>
      <c r="B568" s="26" t="s">
        <v>23</v>
      </c>
      <c r="C568" s="26" t="s">
        <v>852</v>
      </c>
      <c r="D568" s="27" t="s">
        <v>851</v>
      </c>
      <c r="E568" s="26" t="s">
        <v>34</v>
      </c>
      <c r="F568" s="26" t="s">
        <v>38</v>
      </c>
      <c r="G568" s="40" t="s">
        <v>872</v>
      </c>
      <c r="H568" s="26" t="s">
        <v>53</v>
      </c>
      <c r="I568" s="26" t="s">
        <v>61</v>
      </c>
      <c r="J568" s="134" t="str">
        <f t="shared" si="69"/>
        <v>non évalué</v>
      </c>
      <c r="K568" s="29">
        <f t="shared" si="63"/>
        <v>0</v>
      </c>
      <c r="L568" s="13">
        <f t="shared" si="64"/>
        <v>0</v>
      </c>
      <c r="M568" s="13">
        <f t="shared" si="65"/>
        <v>0</v>
      </c>
      <c r="N568" s="13">
        <f t="shared" si="66"/>
        <v>0</v>
      </c>
      <c r="O568" s="13">
        <f t="shared" si="67"/>
        <v>0</v>
      </c>
      <c r="P568" s="13">
        <f t="shared" si="68"/>
        <v>0</v>
      </c>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row>
    <row r="569" spans="1:58" x14ac:dyDescent="0.35">
      <c r="A569" s="45" t="s">
        <v>10</v>
      </c>
      <c r="B569" s="26" t="s">
        <v>23</v>
      </c>
      <c r="C569" s="26" t="s">
        <v>852</v>
      </c>
      <c r="D569" s="27" t="s">
        <v>851</v>
      </c>
      <c r="E569" s="26" t="s">
        <v>34</v>
      </c>
      <c r="F569" s="26" t="s">
        <v>38</v>
      </c>
      <c r="G569" s="40" t="s">
        <v>873</v>
      </c>
      <c r="H569" s="26" t="s">
        <v>53</v>
      </c>
      <c r="I569" s="26" t="s">
        <v>61</v>
      </c>
      <c r="J569" s="134" t="str">
        <f t="shared" si="69"/>
        <v>non évalué</v>
      </c>
      <c r="K569" s="29">
        <f t="shared" si="63"/>
        <v>0</v>
      </c>
      <c r="L569" s="13">
        <f t="shared" si="64"/>
        <v>0</v>
      </c>
      <c r="M569" s="13">
        <f t="shared" si="65"/>
        <v>0</v>
      </c>
      <c r="N569" s="13">
        <f t="shared" si="66"/>
        <v>0</v>
      </c>
      <c r="O569" s="13">
        <f t="shared" si="67"/>
        <v>0</v>
      </c>
      <c r="P569" s="13">
        <f t="shared" si="68"/>
        <v>0</v>
      </c>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row>
    <row r="570" spans="1:58" ht="24" x14ac:dyDescent="0.35">
      <c r="A570" s="45" t="s">
        <v>10</v>
      </c>
      <c r="B570" s="26" t="s">
        <v>23</v>
      </c>
      <c r="C570" s="26" t="s">
        <v>852</v>
      </c>
      <c r="D570" s="27" t="s">
        <v>851</v>
      </c>
      <c r="E570" s="26" t="s">
        <v>34</v>
      </c>
      <c r="F570" s="26" t="s">
        <v>38</v>
      </c>
      <c r="G570" s="40" t="s">
        <v>874</v>
      </c>
      <c r="H570" s="26" t="s">
        <v>59</v>
      </c>
      <c r="I570" s="26" t="s">
        <v>59</v>
      </c>
      <c r="J570" s="134" t="str">
        <f t="shared" si="69"/>
        <v>non évalué</v>
      </c>
      <c r="K570" s="29">
        <f t="shared" si="63"/>
        <v>0</v>
      </c>
      <c r="L570" s="13">
        <f t="shared" si="64"/>
        <v>0</v>
      </c>
      <c r="M570" s="13">
        <f t="shared" si="65"/>
        <v>0</v>
      </c>
      <c r="N570" s="13">
        <f t="shared" si="66"/>
        <v>0</v>
      </c>
      <c r="O570" s="13">
        <f t="shared" si="67"/>
        <v>0</v>
      </c>
      <c r="P570" s="13">
        <f t="shared" si="68"/>
        <v>0</v>
      </c>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row>
    <row r="571" spans="1:58" ht="24" x14ac:dyDescent="0.35">
      <c r="A571" s="31" t="s">
        <v>10</v>
      </c>
      <c r="B571" s="4" t="s">
        <v>23</v>
      </c>
      <c r="C571" s="4" t="s">
        <v>854</v>
      </c>
      <c r="D571" s="5" t="s">
        <v>853</v>
      </c>
      <c r="E571" s="4" t="s">
        <v>34</v>
      </c>
      <c r="F571" s="4" t="s">
        <v>38</v>
      </c>
      <c r="G571" s="6" t="s">
        <v>875</v>
      </c>
      <c r="H571" s="4" t="s">
        <v>54</v>
      </c>
      <c r="I571" s="4" t="s">
        <v>61</v>
      </c>
      <c r="J571" s="129" t="str">
        <f t="shared" si="69"/>
        <v>non évalué</v>
      </c>
      <c r="K571" s="29">
        <f t="shared" si="63"/>
        <v>0</v>
      </c>
      <c r="L571" s="13">
        <f t="shared" si="64"/>
        <v>0</v>
      </c>
      <c r="M571" s="13">
        <f t="shared" si="65"/>
        <v>0</v>
      </c>
      <c r="N571" s="13">
        <f t="shared" si="66"/>
        <v>0</v>
      </c>
      <c r="O571" s="13">
        <f t="shared" si="67"/>
        <v>0</v>
      </c>
      <c r="P571" s="13">
        <f t="shared" si="68"/>
        <v>0</v>
      </c>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row>
    <row r="572" spans="1:58" ht="24" x14ac:dyDescent="0.35">
      <c r="A572" s="31" t="s">
        <v>10</v>
      </c>
      <c r="B572" s="4" t="s">
        <v>23</v>
      </c>
      <c r="C572" s="4" t="s">
        <v>854</v>
      </c>
      <c r="D572" s="5" t="s">
        <v>853</v>
      </c>
      <c r="E572" s="4" t="s">
        <v>34</v>
      </c>
      <c r="F572" s="4" t="s">
        <v>38</v>
      </c>
      <c r="G572" s="6" t="s">
        <v>1098</v>
      </c>
      <c r="H572" s="4" t="s">
        <v>54</v>
      </c>
      <c r="I572" s="4" t="s">
        <v>61</v>
      </c>
      <c r="J572" s="129" t="str">
        <f t="shared" si="69"/>
        <v>non évalué</v>
      </c>
      <c r="K572" s="29">
        <f t="shared" si="63"/>
        <v>0</v>
      </c>
      <c r="L572" s="13">
        <f t="shared" si="64"/>
        <v>0</v>
      </c>
      <c r="M572" s="13">
        <f t="shared" si="65"/>
        <v>0</v>
      </c>
      <c r="N572" s="13">
        <f t="shared" si="66"/>
        <v>0</v>
      </c>
      <c r="O572" s="13">
        <f t="shared" si="67"/>
        <v>0</v>
      </c>
      <c r="P572" s="13">
        <f t="shared" si="68"/>
        <v>0</v>
      </c>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row>
    <row r="573" spans="1:58" ht="24" x14ac:dyDescent="0.35">
      <c r="A573" s="31" t="s">
        <v>10</v>
      </c>
      <c r="B573" s="4" t="s">
        <v>23</v>
      </c>
      <c r="C573" s="4" t="s">
        <v>854</v>
      </c>
      <c r="D573" s="5" t="s">
        <v>853</v>
      </c>
      <c r="E573" s="4" t="s">
        <v>34</v>
      </c>
      <c r="F573" s="4" t="s">
        <v>38</v>
      </c>
      <c r="G573" s="6" t="s">
        <v>876</v>
      </c>
      <c r="H573" s="4" t="s">
        <v>54</v>
      </c>
      <c r="I573" s="4" t="s">
        <v>61</v>
      </c>
      <c r="J573" s="129" t="str">
        <f t="shared" si="69"/>
        <v>non évalué</v>
      </c>
      <c r="K573" s="29">
        <f t="shared" si="63"/>
        <v>0</v>
      </c>
      <c r="L573" s="13">
        <f t="shared" si="64"/>
        <v>0</v>
      </c>
      <c r="M573" s="13">
        <f t="shared" si="65"/>
        <v>0</v>
      </c>
      <c r="N573" s="13">
        <f t="shared" si="66"/>
        <v>0</v>
      </c>
      <c r="O573" s="13">
        <f t="shared" si="67"/>
        <v>0</v>
      </c>
      <c r="P573" s="13">
        <f t="shared" si="68"/>
        <v>0</v>
      </c>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row>
    <row r="574" spans="1:58" ht="24" x14ac:dyDescent="0.35">
      <c r="A574" s="31" t="s">
        <v>10</v>
      </c>
      <c r="B574" s="4" t="s">
        <v>23</v>
      </c>
      <c r="C574" s="4" t="s">
        <v>854</v>
      </c>
      <c r="D574" s="5" t="s">
        <v>853</v>
      </c>
      <c r="E574" s="4" t="s">
        <v>34</v>
      </c>
      <c r="F574" s="4" t="s">
        <v>38</v>
      </c>
      <c r="G574" s="6" t="s">
        <v>877</v>
      </c>
      <c r="H574" s="4" t="s">
        <v>54</v>
      </c>
      <c r="I574" s="4" t="s">
        <v>61</v>
      </c>
      <c r="J574" s="129" t="str">
        <f t="shared" si="69"/>
        <v>non évalué</v>
      </c>
      <c r="K574" s="29">
        <f t="shared" si="63"/>
        <v>0</v>
      </c>
      <c r="L574" s="13">
        <f t="shared" si="64"/>
        <v>0</v>
      </c>
      <c r="M574" s="13">
        <f t="shared" si="65"/>
        <v>0</v>
      </c>
      <c r="N574" s="13">
        <f t="shared" si="66"/>
        <v>0</v>
      </c>
      <c r="O574" s="13">
        <f t="shared" si="67"/>
        <v>0</v>
      </c>
      <c r="P574" s="13">
        <f t="shared" si="68"/>
        <v>0</v>
      </c>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row>
    <row r="575" spans="1:58" ht="48" x14ac:dyDescent="0.35">
      <c r="A575" s="31" t="s">
        <v>10</v>
      </c>
      <c r="B575" s="4" t="s">
        <v>23</v>
      </c>
      <c r="C575" s="4" t="s">
        <v>854</v>
      </c>
      <c r="D575" s="5" t="s">
        <v>853</v>
      </c>
      <c r="E575" s="4" t="s">
        <v>34</v>
      </c>
      <c r="F575" s="4" t="s">
        <v>38</v>
      </c>
      <c r="G575" s="6" t="s">
        <v>878</v>
      </c>
      <c r="H575" s="4" t="s">
        <v>58</v>
      </c>
      <c r="I575" s="4" t="s">
        <v>63</v>
      </c>
      <c r="J575" s="129" t="str">
        <f t="shared" si="69"/>
        <v>non évalué</v>
      </c>
      <c r="K575" s="29">
        <f t="shared" si="63"/>
        <v>0</v>
      </c>
      <c r="L575" s="13">
        <f t="shared" si="64"/>
        <v>0</v>
      </c>
      <c r="M575" s="13">
        <f t="shared" si="65"/>
        <v>0</v>
      </c>
      <c r="N575" s="13">
        <f t="shared" si="66"/>
        <v>0</v>
      </c>
      <c r="O575" s="13">
        <f t="shared" si="67"/>
        <v>0</v>
      </c>
      <c r="P575" s="13">
        <f t="shared" si="68"/>
        <v>0</v>
      </c>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row>
    <row r="576" spans="1:58" ht="24" x14ac:dyDescent="0.35">
      <c r="A576" s="31" t="s">
        <v>10</v>
      </c>
      <c r="B576" s="4" t="s">
        <v>23</v>
      </c>
      <c r="C576" s="4" t="s">
        <v>854</v>
      </c>
      <c r="D576" s="5" t="s">
        <v>853</v>
      </c>
      <c r="E576" s="4" t="s">
        <v>34</v>
      </c>
      <c r="F576" s="4" t="s">
        <v>38</v>
      </c>
      <c r="G576" s="6" t="s">
        <v>879</v>
      </c>
      <c r="H576" s="4" t="s">
        <v>58</v>
      </c>
      <c r="I576" s="4" t="s">
        <v>63</v>
      </c>
      <c r="J576" s="129" t="str">
        <f t="shared" si="69"/>
        <v>non évalué</v>
      </c>
      <c r="K576" s="29">
        <f t="shared" si="63"/>
        <v>0</v>
      </c>
      <c r="L576" s="13">
        <f t="shared" si="64"/>
        <v>0</v>
      </c>
      <c r="M576" s="13">
        <f t="shared" si="65"/>
        <v>0</v>
      </c>
      <c r="N576" s="13">
        <f t="shared" si="66"/>
        <v>0</v>
      </c>
      <c r="O576" s="13">
        <f t="shared" si="67"/>
        <v>0</v>
      </c>
      <c r="P576" s="13">
        <f t="shared" si="68"/>
        <v>0</v>
      </c>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row>
    <row r="577" spans="1:58" ht="36" x14ac:dyDescent="0.35">
      <c r="A577" s="45" t="s">
        <v>10</v>
      </c>
      <c r="B577" s="26" t="s">
        <v>23</v>
      </c>
      <c r="C577" s="26" t="s">
        <v>856</v>
      </c>
      <c r="D577" s="27" t="s">
        <v>855</v>
      </c>
      <c r="E577" s="26" t="s">
        <v>34</v>
      </c>
      <c r="F577" s="26" t="s">
        <v>38</v>
      </c>
      <c r="G577" s="40" t="s">
        <v>1094</v>
      </c>
      <c r="H577" s="26" t="s">
        <v>56</v>
      </c>
      <c r="I577" s="26" t="s">
        <v>61</v>
      </c>
      <c r="J577" s="134" t="str">
        <f t="shared" si="69"/>
        <v>non évalué</v>
      </c>
      <c r="K577" s="29">
        <f t="shared" si="63"/>
        <v>0</v>
      </c>
      <c r="L577" s="13">
        <f t="shared" si="64"/>
        <v>0</v>
      </c>
      <c r="M577" s="13">
        <f t="shared" si="65"/>
        <v>0</v>
      </c>
      <c r="N577" s="13">
        <f t="shared" si="66"/>
        <v>0</v>
      </c>
      <c r="O577" s="13">
        <f t="shared" si="67"/>
        <v>0</v>
      </c>
      <c r="P577" s="13">
        <f t="shared" si="68"/>
        <v>0</v>
      </c>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row>
    <row r="578" spans="1:58" ht="36" x14ac:dyDescent="0.35">
      <c r="A578" s="45" t="s">
        <v>10</v>
      </c>
      <c r="B578" s="26" t="s">
        <v>23</v>
      </c>
      <c r="C578" s="26" t="s">
        <v>856</v>
      </c>
      <c r="D578" s="27" t="s">
        <v>855</v>
      </c>
      <c r="E578" s="26" t="s">
        <v>34</v>
      </c>
      <c r="F578" s="26" t="s">
        <v>38</v>
      </c>
      <c r="G578" s="40" t="s">
        <v>881</v>
      </c>
      <c r="H578" s="26" t="s">
        <v>56</v>
      </c>
      <c r="I578" s="26" t="s">
        <v>61</v>
      </c>
      <c r="J578" s="134" t="str">
        <f t="shared" si="69"/>
        <v>non évalué</v>
      </c>
      <c r="K578" s="29">
        <f t="shared" si="63"/>
        <v>0</v>
      </c>
      <c r="L578" s="13">
        <f t="shared" si="64"/>
        <v>0</v>
      </c>
      <c r="M578" s="13">
        <f t="shared" si="65"/>
        <v>0</v>
      </c>
      <c r="N578" s="13">
        <f t="shared" si="66"/>
        <v>0</v>
      </c>
      <c r="O578" s="13">
        <f t="shared" si="67"/>
        <v>0</v>
      </c>
      <c r="P578" s="13">
        <f t="shared" si="68"/>
        <v>0</v>
      </c>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row>
    <row r="579" spans="1:58" ht="36" x14ac:dyDescent="0.35">
      <c r="A579" s="45" t="s">
        <v>10</v>
      </c>
      <c r="B579" s="26" t="s">
        <v>23</v>
      </c>
      <c r="C579" s="26" t="s">
        <v>856</v>
      </c>
      <c r="D579" s="27" t="s">
        <v>855</v>
      </c>
      <c r="E579" s="26" t="s">
        <v>34</v>
      </c>
      <c r="F579" s="26" t="s">
        <v>38</v>
      </c>
      <c r="G579" s="40" t="s">
        <v>882</v>
      </c>
      <c r="H579" s="26" t="s">
        <v>56</v>
      </c>
      <c r="I579" s="26" t="s">
        <v>61</v>
      </c>
      <c r="J579" s="134" t="str">
        <f t="shared" si="69"/>
        <v>non évalué</v>
      </c>
      <c r="K579" s="29">
        <f t="shared" si="63"/>
        <v>0</v>
      </c>
      <c r="L579" s="13">
        <f t="shared" si="64"/>
        <v>0</v>
      </c>
      <c r="M579" s="13">
        <f t="shared" si="65"/>
        <v>0</v>
      </c>
      <c r="N579" s="13">
        <f t="shared" si="66"/>
        <v>0</v>
      </c>
      <c r="O579" s="13">
        <f t="shared" si="67"/>
        <v>0</v>
      </c>
      <c r="P579" s="13">
        <f t="shared" si="68"/>
        <v>0</v>
      </c>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row>
    <row r="580" spans="1:58" ht="36" x14ac:dyDescent="0.35">
      <c r="A580" s="45" t="s">
        <v>10</v>
      </c>
      <c r="B580" s="26" t="s">
        <v>23</v>
      </c>
      <c r="C580" s="26" t="s">
        <v>856</v>
      </c>
      <c r="D580" s="27" t="s">
        <v>855</v>
      </c>
      <c r="E580" s="26" t="s">
        <v>34</v>
      </c>
      <c r="F580" s="26" t="s">
        <v>38</v>
      </c>
      <c r="G580" s="40" t="s">
        <v>883</v>
      </c>
      <c r="H580" s="26" t="s">
        <v>56</v>
      </c>
      <c r="I580" s="26" t="s">
        <v>61</v>
      </c>
      <c r="J580" s="134" t="str">
        <f t="shared" si="69"/>
        <v>non évalué</v>
      </c>
      <c r="K580" s="29">
        <f t="shared" si="63"/>
        <v>0</v>
      </c>
      <c r="L580" s="13">
        <f t="shared" si="64"/>
        <v>0</v>
      </c>
      <c r="M580" s="13">
        <f t="shared" si="65"/>
        <v>0</v>
      </c>
      <c r="N580" s="13">
        <f t="shared" si="66"/>
        <v>0</v>
      </c>
      <c r="O580" s="13">
        <f t="shared" si="67"/>
        <v>0</v>
      </c>
      <c r="P580" s="13">
        <f t="shared" si="68"/>
        <v>0</v>
      </c>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row>
    <row r="581" spans="1:58" ht="48" x14ac:dyDescent="0.35">
      <c r="A581" s="45" t="s">
        <v>10</v>
      </c>
      <c r="B581" s="26" t="s">
        <v>23</v>
      </c>
      <c r="C581" s="26" t="s">
        <v>856</v>
      </c>
      <c r="D581" s="27" t="s">
        <v>855</v>
      </c>
      <c r="E581" s="26" t="s">
        <v>34</v>
      </c>
      <c r="F581" s="26" t="s">
        <v>38</v>
      </c>
      <c r="G581" s="40" t="s">
        <v>884</v>
      </c>
      <c r="H581" s="26" t="s">
        <v>56</v>
      </c>
      <c r="I581" s="26" t="s">
        <v>61</v>
      </c>
      <c r="J581" s="134" t="str">
        <f t="shared" si="69"/>
        <v>non évalué</v>
      </c>
      <c r="K581" s="29">
        <f t="shared" si="63"/>
        <v>0</v>
      </c>
      <c r="L581" s="13">
        <f t="shared" si="64"/>
        <v>0</v>
      </c>
      <c r="M581" s="13">
        <f t="shared" si="65"/>
        <v>0</v>
      </c>
      <c r="N581" s="13">
        <f t="shared" si="66"/>
        <v>0</v>
      </c>
      <c r="O581" s="13">
        <f t="shared" si="67"/>
        <v>0</v>
      </c>
      <c r="P581" s="13">
        <f t="shared" si="68"/>
        <v>0</v>
      </c>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row>
    <row r="582" spans="1:58" ht="48" x14ac:dyDescent="0.35">
      <c r="A582" s="45" t="s">
        <v>10</v>
      </c>
      <c r="B582" s="26" t="s">
        <v>23</v>
      </c>
      <c r="C582" s="26" t="s">
        <v>856</v>
      </c>
      <c r="D582" s="27" t="s">
        <v>855</v>
      </c>
      <c r="E582" s="26" t="s">
        <v>34</v>
      </c>
      <c r="F582" s="26" t="s">
        <v>38</v>
      </c>
      <c r="G582" s="40" t="s">
        <v>885</v>
      </c>
      <c r="H582" s="26" t="s">
        <v>57</v>
      </c>
      <c r="I582" s="26" t="s">
        <v>63</v>
      </c>
      <c r="J582" s="134" t="str">
        <f t="shared" si="69"/>
        <v>non évalué</v>
      </c>
      <c r="K582" s="29">
        <f t="shared" si="63"/>
        <v>0</v>
      </c>
      <c r="L582" s="13">
        <f t="shared" si="64"/>
        <v>0</v>
      </c>
      <c r="M582" s="13">
        <f t="shared" si="65"/>
        <v>0</v>
      </c>
      <c r="N582" s="13">
        <f t="shared" si="66"/>
        <v>0</v>
      </c>
      <c r="O582" s="13">
        <f t="shared" si="67"/>
        <v>0</v>
      </c>
      <c r="P582" s="13">
        <f t="shared" si="68"/>
        <v>0</v>
      </c>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row>
    <row r="583" spans="1:58" ht="48" x14ac:dyDescent="0.35">
      <c r="A583" s="52" t="s">
        <v>10</v>
      </c>
      <c r="B583" s="53" t="s">
        <v>23</v>
      </c>
      <c r="C583" s="53" t="s">
        <v>858</v>
      </c>
      <c r="D583" s="54" t="s">
        <v>857</v>
      </c>
      <c r="E583" s="53" t="s">
        <v>34</v>
      </c>
      <c r="F583" s="66" t="s">
        <v>36</v>
      </c>
      <c r="G583" s="54" t="s">
        <v>886</v>
      </c>
      <c r="H583" s="53" t="s">
        <v>56</v>
      </c>
      <c r="I583" s="53" t="s">
        <v>61</v>
      </c>
      <c r="J583" s="129" t="str">
        <f t="shared" si="69"/>
        <v>non évalué</v>
      </c>
      <c r="K583" s="29">
        <f t="shared" si="63"/>
        <v>0</v>
      </c>
      <c r="L583" s="13">
        <f t="shared" si="64"/>
        <v>0</v>
      </c>
      <c r="M583" s="13">
        <f t="shared" si="65"/>
        <v>0</v>
      </c>
      <c r="N583" s="13">
        <f t="shared" si="66"/>
        <v>0</v>
      </c>
      <c r="O583" s="13">
        <f t="shared" si="67"/>
        <v>0</v>
      </c>
      <c r="P583" s="13">
        <f t="shared" si="68"/>
        <v>0</v>
      </c>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row>
    <row r="584" spans="1:58" ht="48" x14ac:dyDescent="0.35">
      <c r="A584" s="52" t="s">
        <v>10</v>
      </c>
      <c r="B584" s="53" t="s">
        <v>23</v>
      </c>
      <c r="C584" s="53" t="s">
        <v>858</v>
      </c>
      <c r="D584" s="54" t="s">
        <v>857</v>
      </c>
      <c r="E584" s="53" t="s">
        <v>34</v>
      </c>
      <c r="F584" s="66" t="s">
        <v>36</v>
      </c>
      <c r="G584" s="54" t="s">
        <v>887</v>
      </c>
      <c r="H584" s="53" t="s">
        <v>56</v>
      </c>
      <c r="I584" s="53" t="s">
        <v>61</v>
      </c>
      <c r="J584" s="129" t="str">
        <f t="shared" si="69"/>
        <v>non évalué</v>
      </c>
      <c r="K584" s="29">
        <f t="shared" si="63"/>
        <v>0</v>
      </c>
      <c r="L584" s="13">
        <f t="shared" si="64"/>
        <v>0</v>
      </c>
      <c r="M584" s="13">
        <f t="shared" si="65"/>
        <v>0</v>
      </c>
      <c r="N584" s="13">
        <f t="shared" si="66"/>
        <v>0</v>
      </c>
      <c r="O584" s="13">
        <f t="shared" si="67"/>
        <v>0</v>
      </c>
      <c r="P584" s="13">
        <f t="shared" si="68"/>
        <v>0</v>
      </c>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row>
    <row r="585" spans="1:58" ht="48" x14ac:dyDescent="0.35">
      <c r="A585" s="52" t="s">
        <v>10</v>
      </c>
      <c r="B585" s="53" t="s">
        <v>23</v>
      </c>
      <c r="C585" s="53" t="s">
        <v>858</v>
      </c>
      <c r="D585" s="54" t="s">
        <v>857</v>
      </c>
      <c r="E585" s="53" t="s">
        <v>34</v>
      </c>
      <c r="F585" s="66" t="s">
        <v>36</v>
      </c>
      <c r="G585" s="54" t="s">
        <v>888</v>
      </c>
      <c r="H585" s="53" t="s">
        <v>56</v>
      </c>
      <c r="I585" s="53" t="s">
        <v>61</v>
      </c>
      <c r="J585" s="129" t="str">
        <f t="shared" si="69"/>
        <v>non évalué</v>
      </c>
      <c r="K585" s="29">
        <f t="shared" si="63"/>
        <v>0</v>
      </c>
      <c r="L585" s="13">
        <f t="shared" si="64"/>
        <v>0</v>
      </c>
      <c r="M585" s="13">
        <f t="shared" si="65"/>
        <v>0</v>
      </c>
      <c r="N585" s="13">
        <f t="shared" si="66"/>
        <v>0</v>
      </c>
      <c r="O585" s="13">
        <f t="shared" si="67"/>
        <v>0</v>
      </c>
      <c r="P585" s="13">
        <f t="shared" si="68"/>
        <v>0</v>
      </c>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row>
    <row r="586" spans="1:58" ht="48.5" thickBot="1" x14ac:dyDescent="0.4">
      <c r="A586" s="61" t="s">
        <v>10</v>
      </c>
      <c r="B586" s="62" t="s">
        <v>23</v>
      </c>
      <c r="C586" s="62" t="s">
        <v>858</v>
      </c>
      <c r="D586" s="63" t="s">
        <v>857</v>
      </c>
      <c r="E586" s="62" t="s">
        <v>34</v>
      </c>
      <c r="F586" s="67" t="s">
        <v>36</v>
      </c>
      <c r="G586" s="63" t="s">
        <v>889</v>
      </c>
      <c r="H586" s="62" t="s">
        <v>56</v>
      </c>
      <c r="I586" s="62" t="s">
        <v>61</v>
      </c>
      <c r="J586" s="135" t="str">
        <f t="shared" si="69"/>
        <v>non évalué</v>
      </c>
      <c r="K586" s="29">
        <f t="shared" si="63"/>
        <v>0</v>
      </c>
      <c r="L586" s="13">
        <f t="shared" si="64"/>
        <v>0</v>
      </c>
      <c r="M586" s="13">
        <f t="shared" si="65"/>
        <v>0</v>
      </c>
      <c r="N586" s="13">
        <f t="shared" si="66"/>
        <v>0</v>
      </c>
      <c r="O586" s="13">
        <f t="shared" si="67"/>
        <v>0</v>
      </c>
      <c r="P586" s="13">
        <f t="shared" si="68"/>
        <v>0</v>
      </c>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row>
  </sheetData>
  <sheetProtection algorithmName="SHA-512" hashValue="XY99/1xOvKzFHHgYCQCdYevLJ7ttC8uruz2UgkMnCR2+uavRZx2MPFtJ/pfR137yzCeBwZNIs1XWN3/pqiwh8g==" saltValue="PumcpkQdRzSL8tLJ4uh6/w==" spinCount="100000" sheet="1" formatColumns="0" formatRows="0" selectLockedCells="1" sort="0" autoFilter="0"/>
  <protectedRanges>
    <protectedRange sqref="A1:I586" name="Filtrer"/>
  </protectedRanges>
  <autoFilter ref="A1:J586" xr:uid="{00000000-0009-0000-0000-000000000000}"/>
  <dataValidations count="1">
    <dataValidation type="list" allowBlank="1" showInputMessage="1" showErrorMessage="1" sqref="R2:BF586" xr:uid="{00000000-0002-0000-0000-000000000000}">
      <formula1>liste</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Header>&amp;LGrille d'évaluation&amp;CMéthode :______________&amp;RService :____________________</oddHeader>
    <oddFooter>&amp;L&amp;D&amp;C&amp;P sur &amp;N&amp;R©  HBT 2025</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9"/>
  <sheetViews>
    <sheetView workbookViewId="0">
      <pane ySplit="1" topLeftCell="A2" activePane="bottomLeft" state="frozen"/>
      <selection pane="bottomLeft" activeCell="J1" sqref="J1:K1"/>
    </sheetView>
  </sheetViews>
  <sheetFormatPr baseColWidth="10" defaultRowHeight="14.5" x14ac:dyDescent="0.35"/>
  <cols>
    <col min="1" max="1" width="11.1796875" style="3" bestFit="1" customWidth="1"/>
    <col min="2" max="2" width="7.81640625" style="3" bestFit="1" customWidth="1"/>
    <col min="3" max="3" width="9.1796875" style="3" bestFit="1" customWidth="1"/>
    <col min="4" max="4" width="35.1796875" style="2" customWidth="1"/>
    <col min="5" max="5" width="11.453125" style="1"/>
    <col min="8" max="8" width="1.81640625" customWidth="1"/>
    <col min="13" max="13" width="11.453125" customWidth="1"/>
  </cols>
  <sheetData>
    <row r="1" spans="1:23" ht="42" customHeight="1" thickBot="1" x14ac:dyDescent="0.4">
      <c r="A1" s="18" t="s">
        <v>0</v>
      </c>
      <c r="B1" s="18" t="s">
        <v>1</v>
      </c>
      <c r="C1" s="18" t="s">
        <v>2</v>
      </c>
      <c r="D1" s="19" t="s">
        <v>67</v>
      </c>
      <c r="E1" s="19" t="s">
        <v>1072</v>
      </c>
      <c r="F1" s="19" t="s">
        <v>1073</v>
      </c>
      <c r="G1" s="19" t="s">
        <v>1074</v>
      </c>
      <c r="H1" s="68"/>
      <c r="I1" s="68"/>
      <c r="J1" s="198" t="s">
        <v>1088</v>
      </c>
      <c r="K1" s="199"/>
      <c r="L1" s="102"/>
      <c r="M1" s="198" t="s">
        <v>1089</v>
      </c>
      <c r="N1" s="199"/>
      <c r="O1" s="102"/>
      <c r="P1" s="198" t="s">
        <v>1090</v>
      </c>
      <c r="Q1" s="199"/>
      <c r="R1" s="68"/>
      <c r="S1" s="68"/>
      <c r="T1" s="68"/>
      <c r="U1" s="68"/>
      <c r="V1" s="68"/>
      <c r="W1" s="68"/>
    </row>
    <row r="2" spans="1:23" x14ac:dyDescent="0.35">
      <c r="A2" s="189" t="s">
        <v>8</v>
      </c>
      <c r="B2" s="200" t="s">
        <v>1059</v>
      </c>
      <c r="C2" s="78" t="s">
        <v>69</v>
      </c>
      <c r="D2" s="79" t="s">
        <v>942</v>
      </c>
      <c r="E2" s="80" t="e">
        <f>AVERAGE(Recueil!J2:J7)</f>
        <v>#DIV/0!</v>
      </c>
      <c r="F2" s="204" t="e">
        <f>AVERAGE(E2:E10)</f>
        <v>#DIV/0!</v>
      </c>
      <c r="G2" s="175" t="e">
        <f>AVERAGE(E2:E29,E31:E33)</f>
        <v>#DIV/0!</v>
      </c>
      <c r="H2" s="103"/>
      <c r="I2" s="104"/>
      <c r="J2" s="105"/>
      <c r="K2" s="105"/>
      <c r="L2" s="104"/>
      <c r="M2" s="105"/>
      <c r="N2" s="105"/>
      <c r="O2" s="104"/>
      <c r="P2" s="105"/>
      <c r="Q2" s="105"/>
      <c r="R2" s="104"/>
      <c r="S2" s="104"/>
      <c r="T2" s="106"/>
      <c r="U2" s="68"/>
      <c r="V2" s="68"/>
      <c r="W2" s="68"/>
    </row>
    <row r="3" spans="1:23" x14ac:dyDescent="0.35">
      <c r="A3" s="190"/>
      <c r="B3" s="201"/>
      <c r="C3" s="81" t="s">
        <v>71</v>
      </c>
      <c r="D3" s="82" t="s">
        <v>961</v>
      </c>
      <c r="E3" s="83" t="e">
        <f>AVERAGE(Recueil!J8:J11)</f>
        <v>#DIV/0!</v>
      </c>
      <c r="F3" s="171"/>
      <c r="G3" s="176"/>
      <c r="H3" s="107"/>
      <c r="I3" s="105"/>
      <c r="J3" s="105"/>
      <c r="K3" s="105"/>
      <c r="L3" s="105"/>
      <c r="M3" s="105"/>
      <c r="N3" s="105"/>
      <c r="O3" s="105"/>
      <c r="P3" s="105"/>
      <c r="Q3" s="105"/>
      <c r="R3" s="105"/>
      <c r="S3" s="105"/>
      <c r="T3" s="108"/>
      <c r="U3" s="68"/>
      <c r="V3" s="68"/>
      <c r="W3" s="68"/>
    </row>
    <row r="4" spans="1:23" x14ac:dyDescent="0.35">
      <c r="A4" s="190"/>
      <c r="B4" s="201"/>
      <c r="C4" s="20" t="s">
        <v>73</v>
      </c>
      <c r="D4" s="21" t="s">
        <v>943</v>
      </c>
      <c r="E4" s="83" t="e">
        <f>AVERAGE(Recueil!J12:J16)</f>
        <v>#DIV/0!</v>
      </c>
      <c r="F4" s="171"/>
      <c r="G4" s="176"/>
      <c r="H4" s="107"/>
      <c r="I4" s="105"/>
      <c r="J4" s="105"/>
      <c r="K4" s="105"/>
      <c r="L4" s="105"/>
      <c r="M4" s="105"/>
      <c r="N4" s="105"/>
      <c r="O4" s="105"/>
      <c r="P4" s="105"/>
      <c r="Q4" s="105"/>
      <c r="R4" s="105"/>
      <c r="S4" s="105"/>
      <c r="T4" s="108"/>
      <c r="U4" s="68"/>
      <c r="V4" s="68"/>
      <c r="W4" s="68"/>
    </row>
    <row r="5" spans="1:23" x14ac:dyDescent="0.35">
      <c r="A5" s="190"/>
      <c r="B5" s="201"/>
      <c r="C5" s="20" t="s">
        <v>75</v>
      </c>
      <c r="D5" s="21" t="s">
        <v>962</v>
      </c>
      <c r="E5" s="83" t="e">
        <f>AVERAGE(Recueil!J17:J21)</f>
        <v>#DIV/0!</v>
      </c>
      <c r="F5" s="171"/>
      <c r="G5" s="176"/>
      <c r="H5" s="107"/>
      <c r="I5" s="105"/>
      <c r="J5" s="105"/>
      <c r="K5" s="105"/>
      <c r="L5" s="105"/>
      <c r="M5" s="105"/>
      <c r="N5" s="105"/>
      <c r="O5" s="105"/>
      <c r="P5" s="105"/>
      <c r="Q5" s="105"/>
      <c r="R5" s="105"/>
      <c r="S5" s="105"/>
      <c r="T5" s="108"/>
      <c r="U5" s="68"/>
      <c r="V5" s="68"/>
      <c r="W5" s="68"/>
    </row>
    <row r="6" spans="1:23" x14ac:dyDescent="0.35">
      <c r="A6" s="190"/>
      <c r="B6" s="201"/>
      <c r="C6" s="81" t="s">
        <v>77</v>
      </c>
      <c r="D6" s="82" t="s">
        <v>944</v>
      </c>
      <c r="E6" s="83" t="e">
        <f>AVERAGE(Recueil!J22:J25)</f>
        <v>#DIV/0!</v>
      </c>
      <c r="F6" s="171"/>
      <c r="G6" s="176"/>
      <c r="H6" s="107"/>
      <c r="I6" s="105"/>
      <c r="J6" s="105"/>
      <c r="K6" s="105"/>
      <c r="L6" s="105"/>
      <c r="M6" s="105"/>
      <c r="N6" s="105"/>
      <c r="O6" s="105"/>
      <c r="P6" s="105"/>
      <c r="Q6" s="105"/>
      <c r="R6" s="105"/>
      <c r="S6" s="105"/>
      <c r="T6" s="108"/>
      <c r="U6" s="68"/>
      <c r="V6" s="68"/>
      <c r="W6" s="68"/>
    </row>
    <row r="7" spans="1:23" x14ac:dyDescent="0.35">
      <c r="A7" s="190"/>
      <c r="B7" s="201"/>
      <c r="C7" s="81" t="s">
        <v>79</v>
      </c>
      <c r="D7" s="82" t="s">
        <v>945</v>
      </c>
      <c r="E7" s="83" t="e">
        <f>AVERAGE(Recueil!J26:J31)</f>
        <v>#DIV/0!</v>
      </c>
      <c r="F7" s="171"/>
      <c r="G7" s="176"/>
      <c r="H7" s="107"/>
      <c r="I7" s="105"/>
      <c r="J7" s="105"/>
      <c r="K7" s="105"/>
      <c r="L7" s="105"/>
      <c r="M7" s="105"/>
      <c r="N7" s="105"/>
      <c r="O7" s="105"/>
      <c r="P7" s="105"/>
      <c r="Q7" s="105"/>
      <c r="R7" s="105"/>
      <c r="S7" s="105"/>
      <c r="T7" s="108"/>
      <c r="U7" s="68"/>
      <c r="V7" s="68"/>
      <c r="W7" s="68"/>
    </row>
    <row r="8" spans="1:23" x14ac:dyDescent="0.35">
      <c r="A8" s="190"/>
      <c r="B8" s="201"/>
      <c r="C8" s="20" t="s">
        <v>81</v>
      </c>
      <c r="D8" s="21" t="s">
        <v>946</v>
      </c>
      <c r="E8" s="83" t="e">
        <f>AVERAGE(Recueil!J32:J36)</f>
        <v>#DIV/0!</v>
      </c>
      <c r="F8" s="171"/>
      <c r="G8" s="176"/>
      <c r="H8" s="107"/>
      <c r="I8" s="105"/>
      <c r="J8" s="105"/>
      <c r="K8" s="105"/>
      <c r="L8" s="105"/>
      <c r="M8" s="105"/>
      <c r="N8" s="105"/>
      <c r="O8" s="105"/>
      <c r="P8" s="105"/>
      <c r="Q8" s="105"/>
      <c r="R8" s="105"/>
      <c r="S8" s="105"/>
      <c r="T8" s="108"/>
      <c r="U8" s="68"/>
      <c r="V8" s="68"/>
      <c r="W8" s="68"/>
    </row>
    <row r="9" spans="1:23" x14ac:dyDescent="0.35">
      <c r="A9" s="190"/>
      <c r="B9" s="201"/>
      <c r="C9" s="20" t="s">
        <v>83</v>
      </c>
      <c r="D9" s="21" t="s">
        <v>947</v>
      </c>
      <c r="E9" s="83" t="e">
        <f>AVERAGE(Recueil!J37:J41)</f>
        <v>#DIV/0!</v>
      </c>
      <c r="F9" s="171"/>
      <c r="G9" s="176"/>
      <c r="H9" s="107"/>
      <c r="I9" s="105"/>
      <c r="J9" s="105"/>
      <c r="K9" s="105"/>
      <c r="L9" s="105"/>
      <c r="M9" s="105"/>
      <c r="N9" s="105"/>
      <c r="O9" s="105"/>
      <c r="P9" s="105"/>
      <c r="Q9" s="105"/>
      <c r="R9" s="105"/>
      <c r="S9" s="105"/>
      <c r="T9" s="108"/>
      <c r="U9" s="68"/>
      <c r="V9" s="68"/>
      <c r="W9" s="68"/>
    </row>
    <row r="10" spans="1:23" ht="15" thickBot="1" x14ac:dyDescent="0.4">
      <c r="A10" s="190"/>
      <c r="B10" s="202"/>
      <c r="C10" s="84" t="s">
        <v>85</v>
      </c>
      <c r="D10" s="85" t="s">
        <v>948</v>
      </c>
      <c r="E10" s="83" t="e">
        <f>AVERAGE(Recueil!J42:J47)</f>
        <v>#DIV/0!</v>
      </c>
      <c r="F10" s="172"/>
      <c r="G10" s="176"/>
      <c r="H10" s="107"/>
      <c r="I10" s="105"/>
      <c r="J10" s="105"/>
      <c r="K10" s="105"/>
      <c r="L10" s="105"/>
      <c r="M10" s="105"/>
      <c r="N10" s="105"/>
      <c r="O10" s="105"/>
      <c r="P10" s="105"/>
      <c r="Q10" s="105"/>
      <c r="R10" s="105"/>
      <c r="S10" s="105"/>
      <c r="T10" s="108"/>
      <c r="U10" s="68"/>
      <c r="V10" s="68"/>
      <c r="W10" s="68"/>
    </row>
    <row r="11" spans="1:23" x14ac:dyDescent="0.35">
      <c r="A11" s="190"/>
      <c r="B11" s="195" t="s">
        <v>1060</v>
      </c>
      <c r="C11" s="86" t="s">
        <v>87</v>
      </c>
      <c r="D11" s="87" t="s">
        <v>963</v>
      </c>
      <c r="E11" s="14" t="e">
        <f>AVERAGE(Recueil!J48:J53)</f>
        <v>#DIV/0!</v>
      </c>
      <c r="F11" s="173" t="e">
        <f>AVERAGE(E11:E15)</f>
        <v>#DIV/0!</v>
      </c>
      <c r="G11" s="176"/>
      <c r="H11" s="107"/>
      <c r="I11" s="105"/>
      <c r="J11" s="105"/>
      <c r="K11" s="105"/>
      <c r="L11" s="105"/>
      <c r="M11" s="105"/>
      <c r="N11" s="105"/>
      <c r="O11" s="105"/>
      <c r="P11" s="105"/>
      <c r="Q11" s="105"/>
      <c r="R11" s="105"/>
      <c r="S11" s="105"/>
      <c r="T11" s="108"/>
      <c r="U11" s="68"/>
      <c r="V11" s="68"/>
      <c r="W11" s="68"/>
    </row>
    <row r="12" spans="1:23" x14ac:dyDescent="0.35">
      <c r="A12" s="190"/>
      <c r="B12" s="196"/>
      <c r="C12" s="4" t="s">
        <v>89</v>
      </c>
      <c r="D12" s="5" t="s">
        <v>964</v>
      </c>
      <c r="E12" s="14" t="e">
        <f>AVERAGE(Recueil!J54:J59)</f>
        <v>#DIV/0!</v>
      </c>
      <c r="F12" s="171"/>
      <c r="G12" s="176"/>
      <c r="H12" s="107"/>
      <c r="I12" s="105"/>
      <c r="J12" s="105"/>
      <c r="K12" s="105"/>
      <c r="L12" s="105"/>
      <c r="M12" s="105"/>
      <c r="N12" s="105"/>
      <c r="O12" s="105"/>
      <c r="P12" s="105"/>
      <c r="Q12" s="105"/>
      <c r="R12" s="105"/>
      <c r="S12" s="105"/>
      <c r="T12" s="108"/>
      <c r="U12" s="68"/>
      <c r="V12" s="68"/>
      <c r="W12" s="68"/>
    </row>
    <row r="13" spans="1:23" x14ac:dyDescent="0.35">
      <c r="A13" s="190"/>
      <c r="B13" s="196"/>
      <c r="C13" s="4" t="s">
        <v>91</v>
      </c>
      <c r="D13" s="5" t="s">
        <v>965</v>
      </c>
      <c r="E13" s="14" t="e">
        <f>AVERAGE(Recueil!J60:J63)</f>
        <v>#DIV/0!</v>
      </c>
      <c r="F13" s="171"/>
      <c r="G13" s="176"/>
      <c r="H13" s="107"/>
      <c r="I13" s="105"/>
      <c r="J13" s="105"/>
      <c r="K13" s="105"/>
      <c r="L13" s="105"/>
      <c r="M13" s="105"/>
      <c r="N13" s="105"/>
      <c r="O13" s="105"/>
      <c r="P13" s="105"/>
      <c r="Q13" s="105"/>
      <c r="R13" s="105"/>
      <c r="S13" s="105"/>
      <c r="T13" s="108"/>
      <c r="U13" s="68"/>
      <c r="V13" s="68"/>
      <c r="W13" s="68"/>
    </row>
    <row r="14" spans="1:23" x14ac:dyDescent="0.35">
      <c r="A14" s="190"/>
      <c r="B14" s="196"/>
      <c r="C14" s="4" t="s">
        <v>93</v>
      </c>
      <c r="D14" s="5" t="s">
        <v>966</v>
      </c>
      <c r="E14" s="14" t="e">
        <f>AVERAGE(Recueil!J64:J69)</f>
        <v>#DIV/0!</v>
      </c>
      <c r="F14" s="171"/>
      <c r="G14" s="176"/>
      <c r="H14" s="107"/>
      <c r="I14" s="105"/>
      <c r="J14" s="105"/>
      <c r="K14" s="105"/>
      <c r="L14" s="105"/>
      <c r="M14" s="105"/>
      <c r="N14" s="105"/>
      <c r="O14" s="105"/>
      <c r="P14" s="105"/>
      <c r="Q14" s="105"/>
      <c r="R14" s="105"/>
      <c r="S14" s="105"/>
      <c r="T14" s="108"/>
      <c r="U14" s="68"/>
      <c r="V14" s="68"/>
      <c r="W14" s="68"/>
    </row>
    <row r="15" spans="1:23" ht="15" thickBot="1" x14ac:dyDescent="0.4">
      <c r="A15" s="190"/>
      <c r="B15" s="203"/>
      <c r="C15" s="22" t="s">
        <v>94</v>
      </c>
      <c r="D15" s="23" t="s">
        <v>967</v>
      </c>
      <c r="E15" s="14" t="e">
        <f>AVERAGE(Recueil!J70:J73)</f>
        <v>#DIV/0!</v>
      </c>
      <c r="F15" s="172"/>
      <c r="G15" s="176"/>
      <c r="H15" s="107"/>
      <c r="I15" s="105"/>
      <c r="J15" s="105"/>
      <c r="K15" s="105"/>
      <c r="L15" s="105"/>
      <c r="M15" s="105"/>
      <c r="N15" s="105"/>
      <c r="O15" s="105"/>
      <c r="P15" s="105"/>
      <c r="Q15" s="105"/>
      <c r="R15" s="105"/>
      <c r="S15" s="105"/>
      <c r="T15" s="108"/>
      <c r="U15" s="68"/>
      <c r="V15" s="68"/>
      <c r="W15" s="68"/>
    </row>
    <row r="16" spans="1:23" x14ac:dyDescent="0.35">
      <c r="A16" s="190"/>
      <c r="B16" s="192" t="s">
        <v>1061</v>
      </c>
      <c r="C16" s="78" t="s">
        <v>97</v>
      </c>
      <c r="D16" s="79" t="s">
        <v>949</v>
      </c>
      <c r="E16" s="83" t="e">
        <f>AVERAGE(Recueil!J74:J79)</f>
        <v>#DIV/0!</v>
      </c>
      <c r="F16" s="173" t="e">
        <f>AVERAGE(E16:E27)</f>
        <v>#DIV/0!</v>
      </c>
      <c r="G16" s="176"/>
      <c r="H16" s="107"/>
      <c r="I16" s="105"/>
      <c r="J16" s="105"/>
      <c r="K16" s="105"/>
      <c r="L16" s="105"/>
      <c r="M16" s="105"/>
      <c r="N16" s="105"/>
      <c r="O16" s="105"/>
      <c r="P16" s="105"/>
      <c r="Q16" s="105"/>
      <c r="R16" s="105"/>
      <c r="S16" s="105"/>
      <c r="T16" s="108"/>
      <c r="U16" s="68"/>
      <c r="V16" s="68"/>
      <c r="W16" s="68"/>
    </row>
    <row r="17" spans="1:23" x14ac:dyDescent="0.35">
      <c r="A17" s="190"/>
      <c r="B17" s="193"/>
      <c r="C17" s="20" t="s">
        <v>98</v>
      </c>
      <c r="D17" s="21" t="s">
        <v>968</v>
      </c>
      <c r="E17" s="83" t="e">
        <f>AVERAGE(Recueil!J80:J83)</f>
        <v>#DIV/0!</v>
      </c>
      <c r="F17" s="171"/>
      <c r="G17" s="176"/>
      <c r="H17" s="107"/>
      <c r="I17" s="105"/>
      <c r="J17" s="105"/>
      <c r="K17" s="105"/>
      <c r="L17" s="105"/>
      <c r="M17" s="105"/>
      <c r="N17" s="105"/>
      <c r="O17" s="105"/>
      <c r="P17" s="105"/>
      <c r="Q17" s="105"/>
      <c r="R17" s="105"/>
      <c r="S17" s="105"/>
      <c r="T17" s="108"/>
      <c r="U17" s="68"/>
      <c r="V17" s="68"/>
      <c r="W17" s="68"/>
    </row>
    <row r="18" spans="1:23" x14ac:dyDescent="0.35">
      <c r="A18" s="190"/>
      <c r="B18" s="193"/>
      <c r="C18" s="20" t="s">
        <v>99</v>
      </c>
      <c r="D18" s="21" t="s">
        <v>950</v>
      </c>
      <c r="E18" s="83" t="e">
        <f>AVERAGE(Recueil!J84:J87)</f>
        <v>#DIV/0!</v>
      </c>
      <c r="F18" s="171"/>
      <c r="G18" s="176"/>
      <c r="H18" s="107"/>
      <c r="I18" s="105"/>
      <c r="J18" s="105"/>
      <c r="K18" s="105"/>
      <c r="L18" s="105"/>
      <c r="M18" s="105"/>
      <c r="N18" s="105"/>
      <c r="O18" s="105"/>
      <c r="P18" s="105"/>
      <c r="Q18" s="105"/>
      <c r="R18" s="105"/>
      <c r="S18" s="105"/>
      <c r="T18" s="108"/>
      <c r="U18" s="68"/>
      <c r="V18" s="68"/>
      <c r="W18" s="68"/>
    </row>
    <row r="19" spans="1:23" x14ac:dyDescent="0.35">
      <c r="A19" s="190"/>
      <c r="B19" s="193"/>
      <c r="C19" s="20" t="s">
        <v>100</v>
      </c>
      <c r="D19" s="21" t="s">
        <v>951</v>
      </c>
      <c r="E19" s="83" t="e">
        <f>AVERAGE(Recueil!J88:J91)</f>
        <v>#DIV/0!</v>
      </c>
      <c r="F19" s="171"/>
      <c r="G19" s="176"/>
      <c r="H19" s="107"/>
      <c r="I19" s="105"/>
      <c r="J19" s="105"/>
      <c r="K19" s="105"/>
      <c r="L19" s="105"/>
      <c r="M19" s="105"/>
      <c r="N19" s="105"/>
      <c r="O19" s="105"/>
      <c r="P19" s="105"/>
      <c r="Q19" s="105"/>
      <c r="R19" s="105"/>
      <c r="S19" s="105"/>
      <c r="T19" s="108"/>
      <c r="U19" s="68"/>
      <c r="V19" s="68"/>
      <c r="W19" s="68"/>
    </row>
    <row r="20" spans="1:23" x14ac:dyDescent="0.35">
      <c r="A20" s="190"/>
      <c r="B20" s="193"/>
      <c r="C20" s="20" t="s">
        <v>101</v>
      </c>
      <c r="D20" s="21" t="s">
        <v>969</v>
      </c>
      <c r="E20" s="83" t="e">
        <f>AVERAGE(Recueil!J92:J95)</f>
        <v>#DIV/0!</v>
      </c>
      <c r="F20" s="171"/>
      <c r="G20" s="176"/>
      <c r="H20" s="107"/>
      <c r="I20" s="105"/>
      <c r="J20" s="105"/>
      <c r="K20" s="105"/>
      <c r="L20" s="105"/>
      <c r="M20" s="105"/>
      <c r="N20" s="105"/>
      <c r="O20" s="105"/>
      <c r="P20" s="105"/>
      <c r="Q20" s="105"/>
      <c r="R20" s="105"/>
      <c r="S20" s="105"/>
      <c r="T20" s="108"/>
      <c r="U20" s="68"/>
      <c r="V20" s="68"/>
      <c r="W20" s="68"/>
    </row>
    <row r="21" spans="1:23" x14ac:dyDescent="0.35">
      <c r="A21" s="190"/>
      <c r="B21" s="193"/>
      <c r="C21" s="20" t="s">
        <v>102</v>
      </c>
      <c r="D21" s="21" t="s">
        <v>970</v>
      </c>
      <c r="E21" s="83" t="e">
        <f>AVERAGE(Recueil!J96:J99)</f>
        <v>#DIV/0!</v>
      </c>
      <c r="F21" s="171"/>
      <c r="G21" s="176"/>
      <c r="H21" s="107"/>
      <c r="I21" s="105"/>
      <c r="J21" s="105"/>
      <c r="K21" s="105"/>
      <c r="L21" s="105"/>
      <c r="M21" s="105"/>
      <c r="N21" s="105"/>
      <c r="O21" s="105"/>
      <c r="P21" s="105"/>
      <c r="Q21" s="105"/>
      <c r="R21" s="105"/>
      <c r="S21" s="105"/>
      <c r="T21" s="108"/>
      <c r="U21" s="68"/>
      <c r="V21" s="68"/>
      <c r="W21" s="68"/>
    </row>
    <row r="22" spans="1:23" x14ac:dyDescent="0.35">
      <c r="A22" s="190"/>
      <c r="B22" s="193"/>
      <c r="C22" s="20" t="s">
        <v>106</v>
      </c>
      <c r="D22" s="21" t="s">
        <v>952</v>
      </c>
      <c r="E22" s="83" t="e">
        <f>AVERAGE(Recueil!J100:J104)</f>
        <v>#DIV/0!</v>
      </c>
      <c r="F22" s="171"/>
      <c r="G22" s="176"/>
      <c r="H22" s="107"/>
      <c r="I22" s="105"/>
      <c r="J22" s="105"/>
      <c r="K22" s="105"/>
      <c r="L22" s="105"/>
      <c r="M22" s="105"/>
      <c r="N22" s="105"/>
      <c r="O22" s="105"/>
      <c r="P22" s="105"/>
      <c r="Q22" s="105"/>
      <c r="R22" s="105"/>
      <c r="S22" s="105"/>
      <c r="T22" s="108"/>
      <c r="U22" s="68"/>
      <c r="V22" s="68"/>
      <c r="W22" s="68"/>
    </row>
    <row r="23" spans="1:23" x14ac:dyDescent="0.35">
      <c r="A23" s="190"/>
      <c r="B23" s="193"/>
      <c r="C23" s="20" t="s">
        <v>108</v>
      </c>
      <c r="D23" s="21" t="s">
        <v>953</v>
      </c>
      <c r="E23" s="83" t="e">
        <f>AVERAGE(Recueil!J105:J108)</f>
        <v>#DIV/0!</v>
      </c>
      <c r="F23" s="171"/>
      <c r="G23" s="176"/>
      <c r="H23" s="107"/>
      <c r="I23" s="105"/>
      <c r="J23" s="105"/>
      <c r="K23" s="105"/>
      <c r="L23" s="105"/>
      <c r="M23" s="105"/>
      <c r="N23" s="105"/>
      <c r="O23" s="105"/>
      <c r="P23" s="105"/>
      <c r="Q23" s="105"/>
      <c r="R23" s="105"/>
      <c r="S23" s="105"/>
      <c r="T23" s="108"/>
      <c r="U23" s="68"/>
      <c r="V23" s="68"/>
      <c r="W23" s="68"/>
    </row>
    <row r="24" spans="1:23" x14ac:dyDescent="0.35">
      <c r="A24" s="190"/>
      <c r="B24" s="193"/>
      <c r="C24" s="20" t="s">
        <v>110</v>
      </c>
      <c r="D24" s="21" t="s">
        <v>954</v>
      </c>
      <c r="E24" s="83" t="e">
        <f>AVERAGE(Recueil!J109:J114)</f>
        <v>#DIV/0!</v>
      </c>
      <c r="F24" s="171"/>
      <c r="G24" s="176"/>
      <c r="H24" s="107"/>
      <c r="I24" s="105"/>
      <c r="J24" s="105"/>
      <c r="K24" s="105"/>
      <c r="L24" s="105"/>
      <c r="M24" s="105"/>
      <c r="N24" s="105"/>
      <c r="O24" s="105"/>
      <c r="P24" s="105"/>
      <c r="Q24" s="105"/>
      <c r="R24" s="105"/>
      <c r="S24" s="105"/>
      <c r="T24" s="108"/>
      <c r="U24" s="68"/>
      <c r="V24" s="68"/>
      <c r="W24" s="68"/>
    </row>
    <row r="25" spans="1:23" x14ac:dyDescent="0.35">
      <c r="A25" s="190"/>
      <c r="B25" s="193"/>
      <c r="C25" s="20" t="s">
        <v>112</v>
      </c>
      <c r="D25" s="21" t="s">
        <v>955</v>
      </c>
      <c r="E25" s="83" t="e">
        <f>AVERAGE(Recueil!J115:J118)</f>
        <v>#DIV/0!</v>
      </c>
      <c r="F25" s="171"/>
      <c r="G25" s="176"/>
      <c r="H25" s="107"/>
      <c r="I25" s="105"/>
      <c r="J25" s="105"/>
      <c r="K25" s="105"/>
      <c r="L25" s="105"/>
      <c r="M25" s="105"/>
      <c r="N25" s="105"/>
      <c r="O25" s="105"/>
      <c r="P25" s="105"/>
      <c r="Q25" s="105"/>
      <c r="R25" s="105"/>
      <c r="S25" s="105"/>
      <c r="T25" s="108"/>
      <c r="U25" s="68"/>
      <c r="V25" s="68"/>
      <c r="W25" s="68"/>
    </row>
    <row r="26" spans="1:23" x14ac:dyDescent="0.35">
      <c r="A26" s="190"/>
      <c r="B26" s="193"/>
      <c r="C26" s="20" t="s">
        <v>113</v>
      </c>
      <c r="D26" s="21" t="s">
        <v>956</v>
      </c>
      <c r="E26" s="83" t="e">
        <f>AVERAGE(Recueil!J119:J122)</f>
        <v>#DIV/0!</v>
      </c>
      <c r="F26" s="171"/>
      <c r="G26" s="176"/>
      <c r="H26" s="107"/>
      <c r="I26" s="105"/>
      <c r="J26" s="105"/>
      <c r="K26" s="105"/>
      <c r="L26" s="105"/>
      <c r="M26" s="105"/>
      <c r="N26" s="105"/>
      <c r="O26" s="105"/>
      <c r="P26" s="105"/>
      <c r="Q26" s="105"/>
      <c r="R26" s="105"/>
      <c r="S26" s="105"/>
      <c r="T26" s="108"/>
      <c r="U26" s="68"/>
      <c r="V26" s="68"/>
      <c r="W26" s="68"/>
    </row>
    <row r="27" spans="1:23" ht="15" thickBot="1" x14ac:dyDescent="0.4">
      <c r="A27" s="190"/>
      <c r="B27" s="194"/>
      <c r="C27" s="84" t="s">
        <v>116</v>
      </c>
      <c r="D27" s="85" t="s">
        <v>971</v>
      </c>
      <c r="E27" s="83" t="e">
        <f>AVERAGE(Recueil!J123:J128)</f>
        <v>#DIV/0!</v>
      </c>
      <c r="F27" s="172"/>
      <c r="G27" s="176"/>
      <c r="H27" s="107"/>
      <c r="I27" s="105"/>
      <c r="J27" s="105"/>
      <c r="K27" s="105"/>
      <c r="L27" s="105"/>
      <c r="M27" s="105"/>
      <c r="N27" s="105"/>
      <c r="O27" s="105"/>
      <c r="P27" s="105"/>
      <c r="Q27" s="105"/>
      <c r="R27" s="105"/>
      <c r="S27" s="105"/>
      <c r="T27" s="108"/>
      <c r="U27" s="68"/>
      <c r="V27" s="68"/>
      <c r="W27" s="68"/>
    </row>
    <row r="28" spans="1:23" x14ac:dyDescent="0.35">
      <c r="A28" s="190"/>
      <c r="B28" s="195" t="s">
        <v>1062</v>
      </c>
      <c r="C28" s="86" t="s">
        <v>121</v>
      </c>
      <c r="D28" s="87" t="s">
        <v>957</v>
      </c>
      <c r="E28" s="14" t="e">
        <f>AVERAGE(Recueil!J129:J134)</f>
        <v>#DIV/0!</v>
      </c>
      <c r="F28" s="173" t="e">
        <f>AVERAGE(E28:E33)</f>
        <v>#DIV/0!</v>
      </c>
      <c r="G28" s="176"/>
      <c r="H28" s="107"/>
      <c r="I28" s="105"/>
      <c r="J28" s="105"/>
      <c r="K28" s="105"/>
      <c r="L28" s="105"/>
      <c r="M28" s="105"/>
      <c r="N28" s="105"/>
      <c r="O28" s="105"/>
      <c r="P28" s="105"/>
      <c r="Q28" s="105"/>
      <c r="R28" s="105"/>
      <c r="S28" s="105"/>
      <c r="T28" s="108"/>
      <c r="U28" s="68"/>
      <c r="V28" s="68"/>
      <c r="W28" s="68"/>
    </row>
    <row r="29" spans="1:23" x14ac:dyDescent="0.35">
      <c r="A29" s="190"/>
      <c r="B29" s="196"/>
      <c r="C29" s="9" t="s">
        <v>122</v>
      </c>
      <c r="D29" s="10" t="s">
        <v>958</v>
      </c>
      <c r="E29" s="14" t="e">
        <f>AVERAGE(Recueil!J135:J140)</f>
        <v>#DIV/0!</v>
      </c>
      <c r="F29" s="171"/>
      <c r="G29" s="176"/>
      <c r="H29" s="107"/>
      <c r="I29" s="105"/>
      <c r="J29" s="105"/>
      <c r="K29" s="105"/>
      <c r="L29" s="105"/>
      <c r="M29" s="105"/>
      <c r="N29" s="105"/>
      <c r="O29" s="105"/>
      <c r="P29" s="105"/>
      <c r="Q29" s="105"/>
      <c r="R29" s="105"/>
      <c r="S29" s="105"/>
      <c r="T29" s="108"/>
      <c r="U29" s="68"/>
      <c r="V29" s="68"/>
      <c r="W29" s="68"/>
    </row>
    <row r="30" spans="1:23" x14ac:dyDescent="0.35">
      <c r="A30" s="190"/>
      <c r="B30" s="196"/>
      <c r="C30" s="11" t="s">
        <v>123</v>
      </c>
      <c r="D30" s="12" t="s">
        <v>972</v>
      </c>
      <c r="E30" s="14" t="e">
        <f>AVERAGE(Recueil!J141:J144)</f>
        <v>#DIV/0!</v>
      </c>
      <c r="F30" s="171"/>
      <c r="G30" s="176"/>
      <c r="H30" s="107"/>
      <c r="I30" s="105"/>
      <c r="J30" s="105"/>
      <c r="K30" s="105"/>
      <c r="L30" s="105"/>
      <c r="M30" s="105"/>
      <c r="N30" s="105"/>
      <c r="O30" s="105"/>
      <c r="P30" s="105"/>
      <c r="Q30" s="105"/>
      <c r="R30" s="105"/>
      <c r="S30" s="105"/>
      <c r="T30" s="108"/>
      <c r="U30" s="68"/>
      <c r="V30" s="68"/>
      <c r="W30" s="68"/>
    </row>
    <row r="31" spans="1:23" x14ac:dyDescent="0.35">
      <c r="A31" s="190"/>
      <c r="B31" s="196"/>
      <c r="C31" s="4" t="s">
        <v>124</v>
      </c>
      <c r="D31" s="5" t="s">
        <v>973</v>
      </c>
      <c r="E31" s="14" t="e">
        <f>AVERAGE(Recueil!J145:J148)</f>
        <v>#DIV/0!</v>
      </c>
      <c r="F31" s="171"/>
      <c r="G31" s="176"/>
      <c r="H31" s="107"/>
      <c r="I31" s="105"/>
      <c r="J31" s="105"/>
      <c r="K31" s="105"/>
      <c r="L31" s="105"/>
      <c r="M31" s="105"/>
      <c r="N31" s="105"/>
      <c r="O31" s="105"/>
      <c r="P31" s="105"/>
      <c r="Q31" s="105"/>
      <c r="R31" s="105"/>
      <c r="S31" s="105"/>
      <c r="T31" s="108"/>
      <c r="U31" s="68"/>
      <c r="V31" s="68"/>
      <c r="W31" s="68"/>
    </row>
    <row r="32" spans="1:23" x14ac:dyDescent="0.35">
      <c r="A32" s="190"/>
      <c r="B32" s="196"/>
      <c r="C32" s="4" t="s">
        <v>125</v>
      </c>
      <c r="D32" s="5" t="s">
        <v>959</v>
      </c>
      <c r="E32" s="14" t="e">
        <f>AVERAGE(Recueil!J149:J153)</f>
        <v>#DIV/0!</v>
      </c>
      <c r="F32" s="171"/>
      <c r="G32" s="176"/>
      <c r="H32" s="107"/>
      <c r="I32" s="105"/>
      <c r="J32" s="105"/>
      <c r="K32" s="105"/>
      <c r="L32" s="105"/>
      <c r="M32" s="105"/>
      <c r="N32" s="105"/>
      <c r="O32" s="105"/>
      <c r="P32" s="105"/>
      <c r="Q32" s="105"/>
      <c r="R32" s="105"/>
      <c r="S32" s="105"/>
      <c r="T32" s="108"/>
      <c r="U32" s="68"/>
      <c r="V32" s="68"/>
      <c r="W32" s="68"/>
    </row>
    <row r="33" spans="1:23" ht="15" thickBot="1" x14ac:dyDescent="0.4">
      <c r="A33" s="191"/>
      <c r="B33" s="197"/>
      <c r="C33" s="88" t="s">
        <v>126</v>
      </c>
      <c r="D33" s="89" t="s">
        <v>960</v>
      </c>
      <c r="E33" s="90" t="e">
        <f>AVERAGE(Recueil!J154:J157)</f>
        <v>#DIV/0!</v>
      </c>
      <c r="F33" s="174"/>
      <c r="G33" s="177"/>
      <c r="H33" s="107"/>
      <c r="I33" s="105"/>
      <c r="J33" s="105"/>
      <c r="K33" s="105"/>
      <c r="L33" s="105"/>
      <c r="M33" s="105"/>
      <c r="N33" s="105"/>
      <c r="O33" s="105"/>
      <c r="P33" s="105"/>
      <c r="Q33" s="105"/>
      <c r="R33" s="105"/>
      <c r="S33" s="105"/>
      <c r="T33" s="108"/>
      <c r="U33" s="68"/>
      <c r="V33" s="68"/>
      <c r="W33" s="68"/>
    </row>
    <row r="34" spans="1:23" x14ac:dyDescent="0.35">
      <c r="A34" s="182" t="s">
        <v>9</v>
      </c>
      <c r="B34" s="184" t="s">
        <v>1063</v>
      </c>
      <c r="C34" s="91" t="s">
        <v>289</v>
      </c>
      <c r="D34" s="92" t="s">
        <v>974</v>
      </c>
      <c r="E34" s="93" t="e">
        <f>AVERAGE(Recueil!J158:J162)</f>
        <v>#DIV/0!</v>
      </c>
      <c r="F34" s="170" t="e">
        <f>AVERAGE(E34:E47)</f>
        <v>#DIV/0!</v>
      </c>
      <c r="G34" s="178" t="e">
        <f>AVERAGE(E34:E53,E55:E85)</f>
        <v>#DIV/0!</v>
      </c>
      <c r="H34" s="109"/>
      <c r="I34" s="110"/>
      <c r="J34" s="110"/>
      <c r="K34" s="110"/>
      <c r="L34" s="110"/>
      <c r="M34" s="110"/>
      <c r="N34" s="110"/>
      <c r="O34" s="110"/>
      <c r="P34" s="110"/>
      <c r="Q34" s="110"/>
      <c r="R34" s="110"/>
      <c r="S34" s="110"/>
      <c r="T34" s="111"/>
      <c r="U34" s="68"/>
      <c r="V34" s="68"/>
      <c r="W34" s="68"/>
    </row>
    <row r="35" spans="1:23" x14ac:dyDescent="0.35">
      <c r="A35" s="183"/>
      <c r="B35" s="185"/>
      <c r="C35" s="24" t="s">
        <v>296</v>
      </c>
      <c r="D35" s="25" t="s">
        <v>975</v>
      </c>
      <c r="E35" s="93" t="e">
        <f>AVERAGE(Recueil!J163:J167)</f>
        <v>#DIV/0!</v>
      </c>
      <c r="F35" s="171"/>
      <c r="G35" s="168"/>
      <c r="H35" s="112"/>
      <c r="I35" s="113"/>
      <c r="J35" s="113"/>
      <c r="K35" s="113"/>
      <c r="L35" s="113"/>
      <c r="M35" s="113"/>
      <c r="N35" s="113"/>
      <c r="O35" s="113"/>
      <c r="P35" s="113"/>
      <c r="Q35" s="113"/>
      <c r="R35" s="113"/>
      <c r="S35" s="113"/>
      <c r="T35" s="114"/>
      <c r="U35" s="68"/>
      <c r="V35" s="68"/>
      <c r="W35" s="68"/>
    </row>
    <row r="36" spans="1:23" x14ac:dyDescent="0.35">
      <c r="A36" s="183"/>
      <c r="B36" s="185"/>
      <c r="C36" s="24" t="s">
        <v>303</v>
      </c>
      <c r="D36" s="25" t="s">
        <v>976</v>
      </c>
      <c r="E36" s="93" t="e">
        <f>AVERAGE(Recueil!J168:J172)</f>
        <v>#DIV/0!</v>
      </c>
      <c r="F36" s="171"/>
      <c r="G36" s="168"/>
      <c r="H36" s="112"/>
      <c r="I36" s="113"/>
      <c r="J36" s="113"/>
      <c r="K36" s="113"/>
      <c r="L36" s="113"/>
      <c r="M36" s="113"/>
      <c r="N36" s="113"/>
      <c r="O36" s="113"/>
      <c r="P36" s="113"/>
      <c r="Q36" s="113"/>
      <c r="R36" s="113"/>
      <c r="S36" s="113"/>
      <c r="T36" s="114"/>
      <c r="U36" s="68"/>
      <c r="V36" s="68"/>
      <c r="W36" s="68"/>
    </row>
    <row r="37" spans="1:23" x14ac:dyDescent="0.35">
      <c r="A37" s="183"/>
      <c r="B37" s="185"/>
      <c r="C37" s="24" t="s">
        <v>310</v>
      </c>
      <c r="D37" s="25" t="s">
        <v>978</v>
      </c>
      <c r="E37" s="93" t="e">
        <f>AVERAGE(Recueil!J173:J177)</f>
        <v>#DIV/0!</v>
      </c>
      <c r="F37" s="171"/>
      <c r="G37" s="168"/>
      <c r="H37" s="112"/>
      <c r="I37" s="113"/>
      <c r="J37" s="113"/>
      <c r="K37" s="113"/>
      <c r="L37" s="113"/>
      <c r="M37" s="113"/>
      <c r="N37" s="113"/>
      <c r="O37" s="113"/>
      <c r="P37" s="113"/>
      <c r="Q37" s="113"/>
      <c r="R37" s="113"/>
      <c r="S37" s="113"/>
      <c r="T37" s="114"/>
      <c r="U37" s="68"/>
      <c r="V37" s="68"/>
      <c r="W37" s="68"/>
    </row>
    <row r="38" spans="1:23" x14ac:dyDescent="0.35">
      <c r="A38" s="183"/>
      <c r="B38" s="185"/>
      <c r="C38" s="24" t="s">
        <v>317</v>
      </c>
      <c r="D38" s="25" t="s">
        <v>977</v>
      </c>
      <c r="E38" s="93" t="e">
        <f>AVERAGE(Recueil!J178:J182)</f>
        <v>#DIV/0!</v>
      </c>
      <c r="F38" s="171"/>
      <c r="G38" s="168"/>
      <c r="H38" s="112"/>
      <c r="I38" s="113"/>
      <c r="J38" s="113"/>
      <c r="K38" s="113"/>
      <c r="L38" s="113"/>
      <c r="M38" s="113"/>
      <c r="N38" s="113"/>
      <c r="O38" s="113"/>
      <c r="P38" s="113"/>
      <c r="Q38" s="113"/>
      <c r="R38" s="113"/>
      <c r="S38" s="113"/>
      <c r="T38" s="114"/>
      <c r="U38" s="68"/>
      <c r="V38" s="68"/>
      <c r="W38" s="68"/>
    </row>
    <row r="39" spans="1:23" x14ac:dyDescent="0.35">
      <c r="A39" s="183"/>
      <c r="B39" s="185"/>
      <c r="C39" s="24" t="s">
        <v>324</v>
      </c>
      <c r="D39" s="25" t="s">
        <v>979</v>
      </c>
      <c r="E39" s="93" t="e">
        <f>AVERAGE(Recueil!J183:J186)</f>
        <v>#DIV/0!</v>
      </c>
      <c r="F39" s="171"/>
      <c r="G39" s="168"/>
      <c r="H39" s="112"/>
      <c r="I39" s="113"/>
      <c r="J39" s="113"/>
      <c r="K39" s="113"/>
      <c r="L39" s="113"/>
      <c r="M39" s="113"/>
      <c r="N39" s="113"/>
      <c r="O39" s="113"/>
      <c r="P39" s="113"/>
      <c r="Q39" s="113"/>
      <c r="R39" s="113"/>
      <c r="S39" s="113"/>
      <c r="T39" s="114"/>
      <c r="U39" s="68"/>
      <c r="V39" s="68"/>
      <c r="W39" s="68"/>
    </row>
    <row r="40" spans="1:23" x14ac:dyDescent="0.35">
      <c r="A40" s="183"/>
      <c r="B40" s="185"/>
      <c r="C40" s="24" t="s">
        <v>330</v>
      </c>
      <c r="D40" s="25" t="s">
        <v>980</v>
      </c>
      <c r="E40" s="93" t="e">
        <f>AVERAGE(Recueil!J187:J191)</f>
        <v>#DIV/0!</v>
      </c>
      <c r="F40" s="171"/>
      <c r="G40" s="168"/>
      <c r="H40" s="112"/>
      <c r="I40" s="113"/>
      <c r="J40" s="113"/>
      <c r="K40" s="113"/>
      <c r="L40" s="113"/>
      <c r="M40" s="113"/>
      <c r="N40" s="113"/>
      <c r="O40" s="113"/>
      <c r="P40" s="113"/>
      <c r="Q40" s="113"/>
      <c r="R40" s="113"/>
      <c r="S40" s="113"/>
      <c r="T40" s="114"/>
      <c r="U40" s="68"/>
      <c r="V40" s="68"/>
      <c r="W40" s="68"/>
    </row>
    <row r="41" spans="1:23" x14ac:dyDescent="0.35">
      <c r="A41" s="183"/>
      <c r="B41" s="185"/>
      <c r="C41" s="24" t="s">
        <v>337</v>
      </c>
      <c r="D41" s="25" t="s">
        <v>1064</v>
      </c>
      <c r="E41" s="93" t="e">
        <f>AVERAGE(Recueil!J192:J197)</f>
        <v>#DIV/0!</v>
      </c>
      <c r="F41" s="171"/>
      <c r="G41" s="168"/>
      <c r="H41" s="112"/>
      <c r="I41" s="113"/>
      <c r="J41" s="113"/>
      <c r="K41" s="113"/>
      <c r="L41" s="113"/>
      <c r="M41" s="113"/>
      <c r="N41" s="113"/>
      <c r="O41" s="113"/>
      <c r="P41" s="113"/>
      <c r="Q41" s="113"/>
      <c r="R41" s="113"/>
      <c r="S41" s="113"/>
      <c r="T41" s="114"/>
      <c r="U41" s="68"/>
      <c r="V41" s="68"/>
      <c r="W41" s="68"/>
    </row>
    <row r="42" spans="1:23" x14ac:dyDescent="0.35">
      <c r="A42" s="183"/>
      <c r="B42" s="185"/>
      <c r="C42" s="24" t="s">
        <v>345</v>
      </c>
      <c r="D42" s="25" t="s">
        <v>981</v>
      </c>
      <c r="E42" s="93" t="e">
        <f>AVERAGE(Recueil!J198:J201)</f>
        <v>#DIV/0!</v>
      </c>
      <c r="F42" s="171"/>
      <c r="G42" s="168"/>
      <c r="H42" s="112"/>
      <c r="I42" s="113"/>
      <c r="J42" s="113"/>
      <c r="K42" s="113"/>
      <c r="L42" s="113"/>
      <c r="M42" s="113"/>
      <c r="N42" s="113"/>
      <c r="O42" s="113"/>
      <c r="P42" s="113"/>
      <c r="Q42" s="113"/>
      <c r="R42" s="113"/>
      <c r="S42" s="113"/>
      <c r="T42" s="114"/>
      <c r="U42" s="68"/>
      <c r="V42" s="68"/>
      <c r="W42" s="68"/>
    </row>
    <row r="43" spans="1:23" x14ac:dyDescent="0.35">
      <c r="A43" s="183"/>
      <c r="B43" s="185"/>
      <c r="C43" s="24" t="s">
        <v>351</v>
      </c>
      <c r="D43" s="25" t="s">
        <v>997</v>
      </c>
      <c r="E43" s="93" t="e">
        <f>AVERAGE(Recueil!J202:J205)</f>
        <v>#DIV/0!</v>
      </c>
      <c r="F43" s="171"/>
      <c r="G43" s="168"/>
      <c r="H43" s="112"/>
      <c r="I43" s="113"/>
      <c r="J43" s="113"/>
      <c r="K43" s="113"/>
      <c r="L43" s="113"/>
      <c r="M43" s="113"/>
      <c r="N43" s="113"/>
      <c r="O43" s="113"/>
      <c r="P43" s="113"/>
      <c r="Q43" s="113"/>
      <c r="R43" s="113"/>
      <c r="S43" s="113"/>
      <c r="T43" s="114"/>
      <c r="U43" s="68"/>
      <c r="V43" s="68"/>
      <c r="W43" s="68"/>
    </row>
    <row r="44" spans="1:23" x14ac:dyDescent="0.35">
      <c r="A44" s="183"/>
      <c r="B44" s="185"/>
      <c r="C44" s="24" t="s">
        <v>357</v>
      </c>
      <c r="D44" s="25" t="s">
        <v>998</v>
      </c>
      <c r="E44" s="93" t="e">
        <f>AVERAGE(Recueil!J206:J210)</f>
        <v>#DIV/0!</v>
      </c>
      <c r="F44" s="171"/>
      <c r="G44" s="168"/>
      <c r="H44" s="112"/>
      <c r="I44" s="113"/>
      <c r="J44" s="113"/>
      <c r="K44" s="113"/>
      <c r="L44" s="113"/>
      <c r="M44" s="113"/>
      <c r="N44" s="113"/>
      <c r="O44" s="113"/>
      <c r="P44" s="113"/>
      <c r="Q44" s="113"/>
      <c r="R44" s="113"/>
      <c r="S44" s="113"/>
      <c r="T44" s="114"/>
      <c r="U44" s="68"/>
      <c r="V44" s="68"/>
      <c r="W44" s="68"/>
    </row>
    <row r="45" spans="1:23" x14ac:dyDescent="0.35">
      <c r="A45" s="183"/>
      <c r="B45" s="185"/>
      <c r="C45" s="94" t="s">
        <v>364</v>
      </c>
      <c r="D45" s="95" t="s">
        <v>999</v>
      </c>
      <c r="E45" s="93" t="e">
        <f>AVERAGE(Recueil!J211:J214)</f>
        <v>#DIV/0!</v>
      </c>
      <c r="F45" s="171"/>
      <c r="G45" s="168"/>
      <c r="H45" s="112"/>
      <c r="I45" s="113"/>
      <c r="J45" s="113"/>
      <c r="K45" s="113"/>
      <c r="L45" s="113"/>
      <c r="M45" s="113"/>
      <c r="N45" s="113"/>
      <c r="O45" s="113"/>
      <c r="P45" s="113"/>
      <c r="Q45" s="113"/>
      <c r="R45" s="113"/>
      <c r="S45" s="113"/>
      <c r="T45" s="114"/>
      <c r="U45" s="68"/>
      <c r="V45" s="68"/>
      <c r="W45" s="68"/>
    </row>
    <row r="46" spans="1:23" x14ac:dyDescent="0.35">
      <c r="A46" s="183"/>
      <c r="B46" s="185"/>
      <c r="C46" s="24" t="s">
        <v>370</v>
      </c>
      <c r="D46" s="25" t="s">
        <v>982</v>
      </c>
      <c r="E46" s="93" t="e">
        <f>AVERAGE(Recueil!J215:J218)</f>
        <v>#DIV/0!</v>
      </c>
      <c r="F46" s="171"/>
      <c r="G46" s="168"/>
      <c r="H46" s="112"/>
      <c r="I46" s="113"/>
      <c r="J46" s="113"/>
      <c r="K46" s="113"/>
      <c r="L46" s="113"/>
      <c r="M46" s="113"/>
      <c r="N46" s="113"/>
      <c r="O46" s="113"/>
      <c r="P46" s="113"/>
      <c r="Q46" s="113"/>
      <c r="R46" s="113"/>
      <c r="S46" s="113"/>
      <c r="T46" s="114"/>
      <c r="U46" s="68"/>
      <c r="V46" s="68"/>
      <c r="W46" s="68"/>
    </row>
    <row r="47" spans="1:23" x14ac:dyDescent="0.35">
      <c r="A47" s="183"/>
      <c r="B47" s="185"/>
      <c r="C47" s="24" t="s">
        <v>376</v>
      </c>
      <c r="D47" s="25" t="s">
        <v>983</v>
      </c>
      <c r="E47" s="93" t="e">
        <f>AVERAGE(Recueil!J219:J222)</f>
        <v>#DIV/0!</v>
      </c>
      <c r="F47" s="172"/>
      <c r="G47" s="168"/>
      <c r="H47" s="112"/>
      <c r="I47" s="113"/>
      <c r="J47" s="113"/>
      <c r="K47" s="113"/>
      <c r="L47" s="113"/>
      <c r="M47" s="113"/>
      <c r="N47" s="113"/>
      <c r="O47" s="113"/>
      <c r="P47" s="113"/>
      <c r="Q47" s="113"/>
      <c r="R47" s="113"/>
      <c r="S47" s="113"/>
      <c r="T47" s="114"/>
      <c r="U47" s="68"/>
      <c r="V47" s="68"/>
      <c r="W47" s="68"/>
    </row>
    <row r="48" spans="1:23" x14ac:dyDescent="0.35">
      <c r="A48" s="183"/>
      <c r="B48" s="179" t="s">
        <v>1065</v>
      </c>
      <c r="C48" s="4" t="s">
        <v>382</v>
      </c>
      <c r="D48" s="5" t="s">
        <v>984</v>
      </c>
      <c r="E48" s="14" t="e">
        <f>AVERAGE(Recueil!J223:J228)</f>
        <v>#DIV/0!</v>
      </c>
      <c r="F48" s="165" t="e">
        <f>AVERAGE(E48:E60)</f>
        <v>#DIV/0!</v>
      </c>
      <c r="G48" s="168"/>
      <c r="H48" s="112"/>
      <c r="I48" s="113"/>
      <c r="J48" s="113"/>
      <c r="K48" s="113"/>
      <c r="L48" s="113"/>
      <c r="M48" s="113"/>
      <c r="N48" s="113"/>
      <c r="O48" s="113"/>
      <c r="P48" s="113"/>
      <c r="Q48" s="113"/>
      <c r="R48" s="113"/>
      <c r="S48" s="113"/>
      <c r="T48" s="114"/>
      <c r="U48" s="68"/>
      <c r="V48" s="68"/>
      <c r="W48" s="68"/>
    </row>
    <row r="49" spans="1:23" x14ac:dyDescent="0.35">
      <c r="A49" s="183"/>
      <c r="B49" s="180"/>
      <c r="C49" s="9" t="s">
        <v>390</v>
      </c>
      <c r="D49" s="10" t="s">
        <v>985</v>
      </c>
      <c r="E49" s="14" t="e">
        <f>AVERAGE(Recueil!J229:J232)</f>
        <v>#DIV/0!</v>
      </c>
      <c r="F49" s="165"/>
      <c r="G49" s="168"/>
      <c r="H49" s="112"/>
      <c r="I49" s="113"/>
      <c r="J49" s="113"/>
      <c r="K49" s="113"/>
      <c r="L49" s="113"/>
      <c r="M49" s="113"/>
      <c r="N49" s="113"/>
      <c r="O49" s="113"/>
      <c r="P49" s="113"/>
      <c r="Q49" s="113"/>
      <c r="R49" s="113"/>
      <c r="S49" s="113"/>
      <c r="T49" s="114"/>
      <c r="U49" s="68"/>
      <c r="V49" s="68"/>
      <c r="W49" s="68"/>
    </row>
    <row r="50" spans="1:23" x14ac:dyDescent="0.35">
      <c r="A50" s="183"/>
      <c r="B50" s="180"/>
      <c r="C50" s="4" t="s">
        <v>397</v>
      </c>
      <c r="D50" s="5" t="s">
        <v>986</v>
      </c>
      <c r="E50" s="14" t="e">
        <f>AVERAGE(Recueil!J233:J238)</f>
        <v>#DIV/0!</v>
      </c>
      <c r="F50" s="165"/>
      <c r="G50" s="168"/>
      <c r="H50" s="112"/>
      <c r="I50" s="113"/>
      <c r="J50" s="113"/>
      <c r="K50" s="113"/>
      <c r="L50" s="113"/>
      <c r="M50" s="113"/>
      <c r="N50" s="113"/>
      <c r="O50" s="113"/>
      <c r="P50" s="113"/>
      <c r="Q50" s="113"/>
      <c r="R50" s="113"/>
      <c r="S50" s="113"/>
      <c r="T50" s="114"/>
      <c r="U50" s="68"/>
      <c r="V50" s="68"/>
      <c r="W50" s="68"/>
    </row>
    <row r="51" spans="1:23" x14ac:dyDescent="0.35">
      <c r="A51" s="183"/>
      <c r="B51" s="180"/>
      <c r="C51" s="4" t="s">
        <v>405</v>
      </c>
      <c r="D51" s="5" t="s">
        <v>987</v>
      </c>
      <c r="E51" s="14" t="e">
        <f>AVERAGE(Recueil!J239:J243)</f>
        <v>#DIV/0!</v>
      </c>
      <c r="F51" s="165"/>
      <c r="G51" s="168"/>
      <c r="H51" s="112"/>
      <c r="I51" s="113"/>
      <c r="J51" s="113"/>
      <c r="K51" s="113"/>
      <c r="L51" s="113"/>
      <c r="M51" s="113"/>
      <c r="N51" s="113"/>
      <c r="O51" s="113"/>
      <c r="P51" s="113"/>
      <c r="Q51" s="113"/>
      <c r="R51" s="113"/>
      <c r="S51" s="113"/>
      <c r="T51" s="114"/>
      <c r="U51" s="68"/>
      <c r="V51" s="68"/>
      <c r="W51" s="68"/>
    </row>
    <row r="52" spans="1:23" x14ac:dyDescent="0.35">
      <c r="A52" s="183"/>
      <c r="B52" s="180"/>
      <c r="C52" s="9" t="s">
        <v>412</v>
      </c>
      <c r="D52" s="10" t="s">
        <v>988</v>
      </c>
      <c r="E52" s="14" t="e">
        <f>AVERAGE(Recueil!J244:J248)</f>
        <v>#DIV/0!</v>
      </c>
      <c r="F52" s="165"/>
      <c r="G52" s="168"/>
      <c r="H52" s="112"/>
      <c r="I52" s="113"/>
      <c r="J52" s="113"/>
      <c r="K52" s="113"/>
      <c r="L52" s="113"/>
      <c r="M52" s="113"/>
      <c r="N52" s="113"/>
      <c r="O52" s="113"/>
      <c r="P52" s="113"/>
      <c r="Q52" s="113"/>
      <c r="R52" s="113"/>
      <c r="S52" s="113"/>
      <c r="T52" s="114"/>
      <c r="U52" s="68"/>
      <c r="V52" s="68"/>
      <c r="W52" s="68"/>
    </row>
    <row r="53" spans="1:23" x14ac:dyDescent="0.35">
      <c r="A53" s="183"/>
      <c r="B53" s="180"/>
      <c r="C53" s="9" t="s">
        <v>420</v>
      </c>
      <c r="D53" s="10" t="s">
        <v>989</v>
      </c>
      <c r="E53" s="14" t="e">
        <f>AVERAGE(Recueil!J249:J253)</f>
        <v>#DIV/0!</v>
      </c>
      <c r="F53" s="165"/>
      <c r="G53" s="168"/>
      <c r="H53" s="112"/>
      <c r="I53" s="113"/>
      <c r="J53" s="113"/>
      <c r="K53" s="113"/>
      <c r="L53" s="113"/>
      <c r="M53" s="113"/>
      <c r="N53" s="113"/>
      <c r="O53" s="113"/>
      <c r="P53" s="113"/>
      <c r="Q53" s="113"/>
      <c r="R53" s="113"/>
      <c r="S53" s="113"/>
      <c r="T53" s="114"/>
      <c r="U53" s="68"/>
      <c r="V53" s="68"/>
      <c r="W53" s="68"/>
    </row>
    <row r="54" spans="1:23" x14ac:dyDescent="0.35">
      <c r="A54" s="183"/>
      <c r="B54" s="180"/>
      <c r="C54" s="11" t="s">
        <v>427</v>
      </c>
      <c r="D54" s="12" t="s">
        <v>990</v>
      </c>
      <c r="E54" s="14" t="e">
        <f>AVERAGE(Recueil!J254:J257)</f>
        <v>#DIV/0!</v>
      </c>
      <c r="F54" s="165"/>
      <c r="G54" s="168"/>
      <c r="H54" s="112"/>
      <c r="I54" s="113"/>
      <c r="J54" s="113"/>
      <c r="K54" s="113"/>
      <c r="L54" s="113"/>
      <c r="M54" s="113"/>
      <c r="N54" s="113"/>
      <c r="O54" s="113"/>
      <c r="P54" s="113"/>
      <c r="Q54" s="113"/>
      <c r="R54" s="113"/>
      <c r="S54" s="113"/>
      <c r="T54" s="114"/>
      <c r="U54" s="68"/>
      <c r="V54" s="68"/>
      <c r="W54" s="68"/>
    </row>
    <row r="55" spans="1:23" x14ac:dyDescent="0.35">
      <c r="A55" s="183"/>
      <c r="B55" s="180"/>
      <c r="C55" s="9" t="s">
        <v>433</v>
      </c>
      <c r="D55" s="10" t="s">
        <v>991</v>
      </c>
      <c r="E55" s="14" t="e">
        <f>AVERAGE(Recueil!J258:J263)</f>
        <v>#DIV/0!</v>
      </c>
      <c r="F55" s="165"/>
      <c r="G55" s="168"/>
      <c r="H55" s="112"/>
      <c r="I55" s="113"/>
      <c r="J55" s="113"/>
      <c r="K55" s="113"/>
      <c r="L55" s="113"/>
      <c r="M55" s="113"/>
      <c r="N55" s="113"/>
      <c r="O55" s="113"/>
      <c r="P55" s="113"/>
      <c r="Q55" s="113"/>
      <c r="R55" s="113"/>
      <c r="S55" s="113"/>
      <c r="T55" s="114"/>
      <c r="U55" s="68"/>
      <c r="V55" s="68"/>
      <c r="W55" s="68"/>
    </row>
    <row r="56" spans="1:23" x14ac:dyDescent="0.35">
      <c r="A56" s="183"/>
      <c r="B56" s="180"/>
      <c r="C56" s="4" t="s">
        <v>441</v>
      </c>
      <c r="D56" s="5" t="s">
        <v>992</v>
      </c>
      <c r="E56" s="14" t="e">
        <f>AVERAGE(Recueil!J264:J267)</f>
        <v>#DIV/0!</v>
      </c>
      <c r="F56" s="165"/>
      <c r="G56" s="168"/>
      <c r="H56" s="112"/>
      <c r="I56" s="113"/>
      <c r="J56" s="113"/>
      <c r="K56" s="113"/>
      <c r="L56" s="113"/>
      <c r="M56" s="113"/>
      <c r="N56" s="113"/>
      <c r="O56" s="113"/>
      <c r="P56" s="113"/>
      <c r="Q56" s="113"/>
      <c r="R56" s="113"/>
      <c r="S56" s="113"/>
      <c r="T56" s="114"/>
      <c r="U56" s="68"/>
      <c r="V56" s="68"/>
      <c r="W56" s="68"/>
    </row>
    <row r="57" spans="1:23" x14ac:dyDescent="0.35">
      <c r="A57" s="183"/>
      <c r="B57" s="180"/>
      <c r="C57" s="4" t="s">
        <v>447</v>
      </c>
      <c r="D57" s="5" t="s">
        <v>993</v>
      </c>
      <c r="E57" s="14" t="e">
        <f>AVERAGE(Recueil!J268:J271)</f>
        <v>#DIV/0!</v>
      </c>
      <c r="F57" s="165"/>
      <c r="G57" s="168"/>
      <c r="H57" s="112"/>
      <c r="I57" s="113"/>
      <c r="J57" s="113"/>
      <c r="K57" s="113"/>
      <c r="L57" s="113"/>
      <c r="M57" s="113"/>
      <c r="N57" s="113"/>
      <c r="O57" s="113"/>
      <c r="P57" s="113"/>
      <c r="Q57" s="113"/>
      <c r="R57" s="113"/>
      <c r="S57" s="113"/>
      <c r="T57" s="114"/>
      <c r="U57" s="68"/>
      <c r="V57" s="68"/>
      <c r="W57" s="68"/>
    </row>
    <row r="58" spans="1:23" x14ac:dyDescent="0.35">
      <c r="A58" s="183"/>
      <c r="B58" s="180"/>
      <c r="C58" s="4" t="s">
        <v>453</v>
      </c>
      <c r="D58" s="5" t="s">
        <v>994</v>
      </c>
      <c r="E58" s="14" t="e">
        <f>AVERAGE(Recueil!J272:J276)</f>
        <v>#DIV/0!</v>
      </c>
      <c r="F58" s="165"/>
      <c r="G58" s="168"/>
      <c r="H58" s="112"/>
      <c r="I58" s="113"/>
      <c r="J58" s="113"/>
      <c r="K58" s="113"/>
      <c r="L58" s="113"/>
      <c r="M58" s="113"/>
      <c r="N58" s="113"/>
      <c r="O58" s="113"/>
      <c r="P58" s="113"/>
      <c r="Q58" s="113"/>
      <c r="R58" s="113"/>
      <c r="S58" s="113"/>
      <c r="T58" s="114"/>
      <c r="U58" s="68"/>
      <c r="V58" s="68"/>
      <c r="W58" s="68"/>
    </row>
    <row r="59" spans="1:23" x14ac:dyDescent="0.35">
      <c r="A59" s="183"/>
      <c r="B59" s="180"/>
      <c r="C59" s="9" t="s">
        <v>460</v>
      </c>
      <c r="D59" s="10" t="s">
        <v>995</v>
      </c>
      <c r="E59" s="14" t="e">
        <f>AVERAGE(Recueil!J277:J282)</f>
        <v>#DIV/0!</v>
      </c>
      <c r="F59" s="165"/>
      <c r="G59" s="168"/>
      <c r="H59" s="112"/>
      <c r="I59" s="113"/>
      <c r="J59" s="113"/>
      <c r="K59" s="113"/>
      <c r="L59" s="113"/>
      <c r="M59" s="113"/>
      <c r="N59" s="113"/>
      <c r="O59" s="113"/>
      <c r="P59" s="113"/>
      <c r="Q59" s="113"/>
      <c r="R59" s="113"/>
      <c r="S59" s="113"/>
      <c r="T59" s="114"/>
      <c r="U59" s="68"/>
      <c r="V59" s="68"/>
      <c r="W59" s="68"/>
    </row>
    <row r="60" spans="1:23" x14ac:dyDescent="0.35">
      <c r="A60" s="183"/>
      <c r="B60" s="180"/>
      <c r="C60" s="4" t="s">
        <v>468</v>
      </c>
      <c r="D60" s="5" t="s">
        <v>996</v>
      </c>
      <c r="E60" s="14" t="e">
        <f>AVERAGE(Recueil!J283:J288)</f>
        <v>#DIV/0!</v>
      </c>
      <c r="F60" s="165"/>
      <c r="G60" s="168"/>
      <c r="H60" s="112"/>
      <c r="I60" s="113"/>
      <c r="J60" s="113"/>
      <c r="K60" s="113"/>
      <c r="L60" s="113"/>
      <c r="M60" s="113"/>
      <c r="N60" s="113"/>
      <c r="O60" s="113"/>
      <c r="P60" s="113"/>
      <c r="Q60" s="113"/>
      <c r="R60" s="113"/>
      <c r="S60" s="113"/>
      <c r="T60" s="114"/>
      <c r="U60" s="68"/>
      <c r="V60" s="68"/>
      <c r="W60" s="68"/>
    </row>
    <row r="61" spans="1:23" x14ac:dyDescent="0.35">
      <c r="A61" s="183"/>
      <c r="B61" s="186" t="s">
        <v>1066</v>
      </c>
      <c r="C61" s="24" t="s">
        <v>476</v>
      </c>
      <c r="D61" s="25" t="s">
        <v>1000</v>
      </c>
      <c r="E61" s="96" t="e">
        <f>AVERAGE(Recueil!J289:J294)</f>
        <v>#DIV/0!</v>
      </c>
      <c r="F61" s="165" t="e">
        <f>AVERAGE(E61:E76)</f>
        <v>#DIV/0!</v>
      </c>
      <c r="G61" s="168"/>
      <c r="H61" s="112"/>
      <c r="I61" s="113"/>
      <c r="J61" s="113"/>
      <c r="K61" s="113"/>
      <c r="L61" s="113"/>
      <c r="M61" s="113"/>
      <c r="N61" s="113"/>
      <c r="O61" s="113"/>
      <c r="P61" s="113"/>
      <c r="Q61" s="113"/>
      <c r="R61" s="113"/>
      <c r="S61" s="113"/>
      <c r="T61" s="114"/>
      <c r="U61" s="68"/>
      <c r="V61" s="68"/>
      <c r="W61" s="68"/>
    </row>
    <row r="62" spans="1:23" x14ac:dyDescent="0.35">
      <c r="A62" s="183"/>
      <c r="B62" s="185"/>
      <c r="C62" s="24" t="s">
        <v>478</v>
      </c>
      <c r="D62" s="25" t="s">
        <v>1001</v>
      </c>
      <c r="E62" s="96" t="e">
        <f>AVERAGE(Recueil!J295:J298)</f>
        <v>#DIV/0!</v>
      </c>
      <c r="F62" s="166"/>
      <c r="G62" s="168"/>
      <c r="H62" s="112"/>
      <c r="I62" s="113"/>
      <c r="J62" s="113"/>
      <c r="K62" s="113"/>
      <c r="L62" s="113"/>
      <c r="M62" s="113"/>
      <c r="N62" s="113"/>
      <c r="O62" s="113"/>
      <c r="P62" s="113"/>
      <c r="Q62" s="113"/>
      <c r="R62" s="113"/>
      <c r="S62" s="113"/>
      <c r="T62" s="114"/>
      <c r="U62" s="68"/>
      <c r="V62" s="68"/>
      <c r="W62" s="68"/>
    </row>
    <row r="63" spans="1:23" x14ac:dyDescent="0.35">
      <c r="A63" s="183"/>
      <c r="B63" s="185"/>
      <c r="C63" s="24" t="s">
        <v>480</v>
      </c>
      <c r="D63" s="25" t="s">
        <v>1002</v>
      </c>
      <c r="E63" s="96" t="e">
        <f>AVERAGE(Recueil!J299:J303)</f>
        <v>#DIV/0!</v>
      </c>
      <c r="F63" s="166"/>
      <c r="G63" s="168"/>
      <c r="H63" s="112"/>
      <c r="I63" s="113"/>
      <c r="J63" s="113"/>
      <c r="K63" s="113"/>
      <c r="L63" s="113"/>
      <c r="M63" s="113"/>
      <c r="N63" s="113"/>
      <c r="O63" s="113"/>
      <c r="P63" s="113"/>
      <c r="Q63" s="113"/>
      <c r="R63" s="113"/>
      <c r="S63" s="113"/>
      <c r="T63" s="114"/>
      <c r="U63" s="68"/>
      <c r="V63" s="68"/>
      <c r="W63" s="68"/>
    </row>
    <row r="64" spans="1:23" x14ac:dyDescent="0.35">
      <c r="A64" s="183"/>
      <c r="B64" s="185"/>
      <c r="C64" s="24" t="s">
        <v>482</v>
      </c>
      <c r="D64" s="25" t="s">
        <v>1003</v>
      </c>
      <c r="E64" s="96" t="e">
        <f>AVERAGE(Recueil!J304:J307)</f>
        <v>#DIV/0!</v>
      </c>
      <c r="F64" s="166"/>
      <c r="G64" s="168"/>
      <c r="H64" s="112"/>
      <c r="I64" s="113"/>
      <c r="J64" s="113"/>
      <c r="K64" s="113"/>
      <c r="L64" s="113"/>
      <c r="M64" s="113"/>
      <c r="N64" s="113"/>
      <c r="O64" s="113"/>
      <c r="P64" s="113"/>
      <c r="Q64" s="113"/>
      <c r="R64" s="113"/>
      <c r="S64" s="113"/>
      <c r="T64" s="114"/>
      <c r="U64" s="68"/>
      <c r="V64" s="68"/>
      <c r="W64" s="68"/>
    </row>
    <row r="65" spans="1:23" x14ac:dyDescent="0.35">
      <c r="A65" s="183"/>
      <c r="B65" s="185"/>
      <c r="C65" s="24" t="s">
        <v>484</v>
      </c>
      <c r="D65" s="25" t="s">
        <v>1004</v>
      </c>
      <c r="E65" s="96" t="e">
        <f>AVERAGE(Recueil!J308:J311)</f>
        <v>#DIV/0!</v>
      </c>
      <c r="F65" s="166"/>
      <c r="G65" s="168"/>
      <c r="H65" s="112"/>
      <c r="I65" s="113"/>
      <c r="J65" s="113"/>
      <c r="K65" s="113"/>
      <c r="L65" s="113"/>
      <c r="M65" s="113"/>
      <c r="N65" s="113"/>
      <c r="O65" s="113"/>
      <c r="P65" s="113"/>
      <c r="Q65" s="113"/>
      <c r="R65" s="113"/>
      <c r="S65" s="113"/>
      <c r="T65" s="114"/>
      <c r="U65" s="68"/>
      <c r="V65" s="68"/>
      <c r="W65" s="68"/>
    </row>
    <row r="66" spans="1:23" x14ac:dyDescent="0.35">
      <c r="A66" s="183"/>
      <c r="B66" s="185"/>
      <c r="C66" s="94" t="s">
        <v>486</v>
      </c>
      <c r="D66" s="95" t="s">
        <v>1005</v>
      </c>
      <c r="E66" s="96" t="e">
        <f>AVERAGE(Recueil!J312:J315)</f>
        <v>#DIV/0!</v>
      </c>
      <c r="F66" s="166"/>
      <c r="G66" s="168"/>
      <c r="H66" s="112"/>
      <c r="I66" s="113"/>
      <c r="J66" s="113"/>
      <c r="K66" s="113"/>
      <c r="L66" s="113"/>
      <c r="M66" s="113"/>
      <c r="N66" s="113"/>
      <c r="O66" s="113"/>
      <c r="P66" s="113"/>
      <c r="Q66" s="113"/>
      <c r="R66" s="113"/>
      <c r="S66" s="113"/>
      <c r="T66" s="114"/>
      <c r="U66" s="68"/>
      <c r="V66" s="68"/>
      <c r="W66" s="68"/>
    </row>
    <row r="67" spans="1:23" x14ac:dyDescent="0.35">
      <c r="A67" s="183"/>
      <c r="B67" s="185"/>
      <c r="C67" s="24" t="s">
        <v>488</v>
      </c>
      <c r="D67" s="25" t="s">
        <v>1006</v>
      </c>
      <c r="E67" s="96" t="e">
        <f>AVERAGE(Recueil!J316:J321)</f>
        <v>#DIV/0!</v>
      </c>
      <c r="F67" s="166"/>
      <c r="G67" s="168"/>
      <c r="H67" s="112"/>
      <c r="I67" s="113"/>
      <c r="J67" s="113"/>
      <c r="K67" s="113"/>
      <c r="L67" s="113"/>
      <c r="M67" s="113"/>
      <c r="N67" s="113"/>
      <c r="O67" s="113"/>
      <c r="P67" s="113"/>
      <c r="Q67" s="113"/>
      <c r="R67" s="113"/>
      <c r="S67" s="113"/>
      <c r="T67" s="114"/>
      <c r="U67" s="68"/>
      <c r="V67" s="68"/>
      <c r="W67" s="68"/>
    </row>
    <row r="68" spans="1:23" x14ac:dyDescent="0.35">
      <c r="A68" s="183"/>
      <c r="B68" s="185"/>
      <c r="C68" s="24" t="s">
        <v>490</v>
      </c>
      <c r="D68" s="25" t="s">
        <v>1007</v>
      </c>
      <c r="E68" s="96" t="e">
        <f>AVERAGE(Recueil!J322:J325)</f>
        <v>#DIV/0!</v>
      </c>
      <c r="F68" s="166"/>
      <c r="G68" s="168"/>
      <c r="H68" s="112"/>
      <c r="I68" s="113"/>
      <c r="J68" s="113"/>
      <c r="K68" s="113"/>
      <c r="L68" s="113"/>
      <c r="M68" s="113"/>
      <c r="N68" s="113"/>
      <c r="O68" s="113"/>
      <c r="P68" s="113"/>
      <c r="Q68" s="113"/>
      <c r="R68" s="113"/>
      <c r="S68" s="113"/>
      <c r="T68" s="114"/>
      <c r="U68" s="68"/>
      <c r="V68" s="68"/>
      <c r="W68" s="68"/>
    </row>
    <row r="69" spans="1:23" x14ac:dyDescent="0.35">
      <c r="A69" s="183"/>
      <c r="B69" s="185"/>
      <c r="C69" s="94" t="s">
        <v>529</v>
      </c>
      <c r="D69" s="95" t="s">
        <v>1008</v>
      </c>
      <c r="E69" s="96" t="e">
        <f>AVERAGE(Recueil!J326:J329)</f>
        <v>#DIV/0!</v>
      </c>
      <c r="F69" s="166"/>
      <c r="G69" s="168"/>
      <c r="H69" s="112"/>
      <c r="I69" s="113"/>
      <c r="J69" s="113"/>
      <c r="K69" s="113"/>
      <c r="L69" s="113"/>
      <c r="M69" s="113"/>
      <c r="N69" s="113"/>
      <c r="O69" s="113"/>
      <c r="P69" s="113"/>
      <c r="Q69" s="113"/>
      <c r="R69" s="113"/>
      <c r="S69" s="113"/>
      <c r="T69" s="114"/>
      <c r="U69" s="68"/>
      <c r="V69" s="68"/>
      <c r="W69" s="68"/>
    </row>
    <row r="70" spans="1:23" x14ac:dyDescent="0.35">
      <c r="A70" s="183"/>
      <c r="B70" s="185"/>
      <c r="C70" s="94" t="s">
        <v>531</v>
      </c>
      <c r="D70" s="95" t="s">
        <v>1009</v>
      </c>
      <c r="E70" s="96" t="e">
        <f>AVERAGE(Recueil!J330:J334)</f>
        <v>#DIV/0!</v>
      </c>
      <c r="F70" s="166"/>
      <c r="G70" s="168"/>
      <c r="H70" s="112"/>
      <c r="I70" s="113"/>
      <c r="J70" s="113"/>
      <c r="K70" s="113"/>
      <c r="L70" s="113"/>
      <c r="M70" s="113"/>
      <c r="N70" s="113"/>
      <c r="O70" s="113"/>
      <c r="P70" s="113"/>
      <c r="Q70" s="113"/>
      <c r="R70" s="113"/>
      <c r="S70" s="113"/>
      <c r="T70" s="114"/>
      <c r="U70" s="68"/>
      <c r="V70" s="68"/>
      <c r="W70" s="68"/>
    </row>
    <row r="71" spans="1:23" x14ac:dyDescent="0.35">
      <c r="A71" s="183"/>
      <c r="B71" s="185"/>
      <c r="C71" s="94" t="s">
        <v>533</v>
      </c>
      <c r="D71" s="95" t="s">
        <v>1010</v>
      </c>
      <c r="E71" s="96" t="e">
        <f>AVERAGE(Recueil!J335:J340)</f>
        <v>#DIV/0!</v>
      </c>
      <c r="F71" s="166"/>
      <c r="G71" s="168"/>
      <c r="H71" s="112"/>
      <c r="I71" s="113"/>
      <c r="J71" s="113"/>
      <c r="K71" s="113"/>
      <c r="L71" s="113"/>
      <c r="M71" s="113"/>
      <c r="N71" s="113"/>
      <c r="O71" s="113"/>
      <c r="P71" s="113"/>
      <c r="Q71" s="113"/>
      <c r="R71" s="113"/>
      <c r="S71" s="113"/>
      <c r="T71" s="114"/>
      <c r="U71" s="68"/>
      <c r="V71" s="68"/>
      <c r="W71" s="68"/>
    </row>
    <row r="72" spans="1:23" x14ac:dyDescent="0.35">
      <c r="A72" s="183"/>
      <c r="B72" s="185"/>
      <c r="C72" s="24" t="s">
        <v>535</v>
      </c>
      <c r="D72" s="25" t="s">
        <v>1011</v>
      </c>
      <c r="E72" s="96" t="e">
        <f>AVERAGE(Recueil!J341:J344)</f>
        <v>#DIV/0!</v>
      </c>
      <c r="F72" s="166"/>
      <c r="G72" s="168"/>
      <c r="H72" s="112"/>
      <c r="I72" s="113"/>
      <c r="J72" s="113"/>
      <c r="K72" s="113"/>
      <c r="L72" s="113"/>
      <c r="M72" s="113"/>
      <c r="N72" s="113"/>
      <c r="O72" s="113"/>
      <c r="P72" s="113"/>
      <c r="Q72" s="113"/>
      <c r="R72" s="113"/>
      <c r="S72" s="113"/>
      <c r="T72" s="114"/>
      <c r="U72" s="68"/>
      <c r="V72" s="68"/>
      <c r="W72" s="68"/>
    </row>
    <row r="73" spans="1:23" x14ac:dyDescent="0.35">
      <c r="A73" s="183"/>
      <c r="B73" s="185"/>
      <c r="C73" s="24" t="s">
        <v>537</v>
      </c>
      <c r="D73" s="25" t="s">
        <v>1012</v>
      </c>
      <c r="E73" s="96" t="e">
        <f>AVERAGE(Recueil!J345:J350)</f>
        <v>#DIV/0!</v>
      </c>
      <c r="F73" s="166"/>
      <c r="G73" s="168"/>
      <c r="H73" s="112"/>
      <c r="I73" s="113"/>
      <c r="J73" s="113"/>
      <c r="K73" s="113"/>
      <c r="L73" s="113"/>
      <c r="M73" s="113"/>
      <c r="N73" s="113"/>
      <c r="O73" s="113"/>
      <c r="P73" s="113"/>
      <c r="Q73" s="113"/>
      <c r="R73" s="113"/>
      <c r="S73" s="113"/>
      <c r="T73" s="114"/>
      <c r="U73" s="68"/>
      <c r="V73" s="68"/>
      <c r="W73" s="68"/>
    </row>
    <row r="74" spans="1:23" x14ac:dyDescent="0.35">
      <c r="A74" s="183"/>
      <c r="B74" s="185"/>
      <c r="C74" s="94" t="s">
        <v>539</v>
      </c>
      <c r="D74" s="95" t="s">
        <v>1013</v>
      </c>
      <c r="E74" s="96" t="e">
        <f>AVERAGE(Recueil!J351:J356)</f>
        <v>#DIV/0!</v>
      </c>
      <c r="F74" s="166"/>
      <c r="G74" s="168"/>
      <c r="H74" s="112"/>
      <c r="I74" s="113"/>
      <c r="J74" s="113"/>
      <c r="K74" s="113"/>
      <c r="L74" s="113"/>
      <c r="M74" s="113"/>
      <c r="N74" s="113"/>
      <c r="O74" s="113"/>
      <c r="P74" s="113"/>
      <c r="Q74" s="113"/>
      <c r="R74" s="113"/>
      <c r="S74" s="113"/>
      <c r="T74" s="114"/>
      <c r="U74" s="68"/>
      <c r="V74" s="68"/>
      <c r="W74" s="68"/>
    </row>
    <row r="75" spans="1:23" x14ac:dyDescent="0.35">
      <c r="A75" s="183"/>
      <c r="B75" s="185"/>
      <c r="C75" s="24" t="s">
        <v>541</v>
      </c>
      <c r="D75" s="25" t="s">
        <v>1014</v>
      </c>
      <c r="E75" s="96" t="e">
        <f>AVERAGE(Recueil!J357:J362)</f>
        <v>#DIV/0!</v>
      </c>
      <c r="F75" s="166"/>
      <c r="G75" s="168"/>
      <c r="H75" s="112"/>
      <c r="I75" s="113"/>
      <c r="J75" s="113"/>
      <c r="K75" s="113"/>
      <c r="L75" s="113"/>
      <c r="M75" s="113"/>
      <c r="N75" s="113"/>
      <c r="O75" s="113"/>
      <c r="P75" s="113"/>
      <c r="Q75" s="113"/>
      <c r="R75" s="113"/>
      <c r="S75" s="113"/>
      <c r="T75" s="114"/>
      <c r="U75" s="68"/>
      <c r="V75" s="68"/>
      <c r="W75" s="68"/>
    </row>
    <row r="76" spans="1:23" x14ac:dyDescent="0.35">
      <c r="A76" s="183"/>
      <c r="B76" s="185"/>
      <c r="C76" s="24" t="s">
        <v>543</v>
      </c>
      <c r="D76" s="25" t="s">
        <v>1015</v>
      </c>
      <c r="E76" s="96" t="e">
        <f>AVERAGE(Recueil!J363:J368)</f>
        <v>#DIV/0!</v>
      </c>
      <c r="F76" s="166"/>
      <c r="G76" s="168"/>
      <c r="H76" s="112"/>
      <c r="I76" s="113"/>
      <c r="J76" s="113"/>
      <c r="K76" s="113"/>
      <c r="L76" s="113"/>
      <c r="M76" s="113"/>
      <c r="N76" s="113"/>
      <c r="O76" s="113"/>
      <c r="P76" s="113"/>
      <c r="Q76" s="113"/>
      <c r="R76" s="113"/>
      <c r="S76" s="113"/>
      <c r="T76" s="114"/>
      <c r="U76" s="68"/>
      <c r="V76" s="68"/>
      <c r="W76" s="68"/>
    </row>
    <row r="77" spans="1:23" x14ac:dyDescent="0.35">
      <c r="A77" s="183"/>
      <c r="B77" s="179" t="s">
        <v>1067</v>
      </c>
      <c r="C77" s="4" t="s">
        <v>588</v>
      </c>
      <c r="D77" s="5" t="s">
        <v>1016</v>
      </c>
      <c r="E77" s="14" t="e">
        <f>AVERAGE(Recueil!J369:J373)</f>
        <v>#DIV/0!</v>
      </c>
      <c r="F77" s="165" t="e">
        <f>AVERAGE(E77:E85)</f>
        <v>#DIV/0!</v>
      </c>
      <c r="G77" s="168"/>
      <c r="H77" s="112"/>
      <c r="I77" s="113"/>
      <c r="J77" s="113"/>
      <c r="K77" s="113"/>
      <c r="L77" s="113"/>
      <c r="M77" s="113"/>
      <c r="N77" s="113"/>
      <c r="O77" s="113"/>
      <c r="P77" s="113"/>
      <c r="Q77" s="113"/>
      <c r="R77" s="113"/>
      <c r="S77" s="113"/>
      <c r="T77" s="114"/>
      <c r="U77" s="68"/>
      <c r="V77" s="68"/>
      <c r="W77" s="68"/>
    </row>
    <row r="78" spans="1:23" x14ac:dyDescent="0.35">
      <c r="A78" s="183"/>
      <c r="B78" s="180"/>
      <c r="C78" s="9" t="s">
        <v>590</v>
      </c>
      <c r="D78" s="10" t="s">
        <v>1018</v>
      </c>
      <c r="E78" s="14" t="e">
        <f>AVERAGE(Recueil!J374:J379)</f>
        <v>#DIV/0!</v>
      </c>
      <c r="F78" s="166"/>
      <c r="G78" s="168"/>
      <c r="H78" s="112"/>
      <c r="I78" s="113"/>
      <c r="J78" s="113"/>
      <c r="K78" s="113"/>
      <c r="L78" s="113"/>
      <c r="M78" s="113"/>
      <c r="N78" s="113"/>
      <c r="O78" s="113"/>
      <c r="P78" s="113"/>
      <c r="Q78" s="113"/>
      <c r="R78" s="113"/>
      <c r="S78" s="113"/>
      <c r="T78" s="114"/>
      <c r="U78" s="68"/>
      <c r="V78" s="68"/>
      <c r="W78" s="68"/>
    </row>
    <row r="79" spans="1:23" x14ac:dyDescent="0.35">
      <c r="A79" s="183"/>
      <c r="B79" s="180"/>
      <c r="C79" s="4" t="s">
        <v>592</v>
      </c>
      <c r="D79" s="5" t="s">
        <v>1017</v>
      </c>
      <c r="E79" s="14" t="e">
        <f>AVERAGE(Recueil!J380:J384)</f>
        <v>#DIV/0!</v>
      </c>
      <c r="F79" s="166"/>
      <c r="G79" s="168"/>
      <c r="H79" s="112"/>
      <c r="I79" s="113"/>
      <c r="J79" s="113"/>
      <c r="K79" s="113"/>
      <c r="L79" s="113"/>
      <c r="M79" s="113"/>
      <c r="N79" s="113"/>
      <c r="O79" s="113"/>
      <c r="P79" s="113"/>
      <c r="Q79" s="113"/>
      <c r="R79" s="113"/>
      <c r="S79" s="113"/>
      <c r="T79" s="114"/>
      <c r="U79" s="68"/>
      <c r="V79" s="68"/>
      <c r="W79" s="68"/>
    </row>
    <row r="80" spans="1:23" x14ac:dyDescent="0.35">
      <c r="A80" s="183"/>
      <c r="B80" s="180"/>
      <c r="C80" s="4" t="s">
        <v>594</v>
      </c>
      <c r="D80" s="5" t="s">
        <v>1019</v>
      </c>
      <c r="E80" s="14" t="e">
        <f>AVERAGE(Recueil!J385:J388)</f>
        <v>#DIV/0!</v>
      </c>
      <c r="F80" s="166"/>
      <c r="G80" s="168"/>
      <c r="H80" s="112"/>
      <c r="I80" s="113"/>
      <c r="J80" s="113"/>
      <c r="K80" s="113"/>
      <c r="L80" s="113"/>
      <c r="M80" s="113"/>
      <c r="N80" s="113"/>
      <c r="O80" s="113"/>
      <c r="P80" s="113"/>
      <c r="Q80" s="113"/>
      <c r="R80" s="113"/>
      <c r="S80" s="113"/>
      <c r="T80" s="114"/>
      <c r="U80" s="68"/>
      <c r="V80" s="68"/>
      <c r="W80" s="68"/>
    </row>
    <row r="81" spans="1:23" x14ac:dyDescent="0.35">
      <c r="A81" s="183"/>
      <c r="B81" s="180"/>
      <c r="C81" s="4" t="s">
        <v>596</v>
      </c>
      <c r="D81" s="5" t="s">
        <v>1020</v>
      </c>
      <c r="E81" s="14" t="e">
        <f>AVERAGE(Recueil!J389:J393)</f>
        <v>#DIV/0!</v>
      </c>
      <c r="F81" s="166"/>
      <c r="G81" s="168"/>
      <c r="H81" s="112"/>
      <c r="I81" s="113"/>
      <c r="J81" s="113"/>
      <c r="K81" s="113"/>
      <c r="L81" s="113"/>
      <c r="M81" s="113"/>
      <c r="N81" s="113"/>
      <c r="O81" s="113"/>
      <c r="P81" s="113"/>
      <c r="Q81" s="113"/>
      <c r="R81" s="113"/>
      <c r="S81" s="113"/>
      <c r="T81" s="114"/>
      <c r="U81" s="68"/>
      <c r="V81" s="68"/>
      <c r="W81" s="68"/>
    </row>
    <row r="82" spans="1:23" x14ac:dyDescent="0.35">
      <c r="A82" s="183"/>
      <c r="B82" s="180"/>
      <c r="C82" s="4" t="s">
        <v>598</v>
      </c>
      <c r="D82" s="5" t="s">
        <v>1021</v>
      </c>
      <c r="E82" s="14" t="e">
        <f>AVERAGE(Recueil!J394:J397)</f>
        <v>#DIV/0!</v>
      </c>
      <c r="F82" s="166"/>
      <c r="G82" s="168"/>
      <c r="H82" s="112"/>
      <c r="I82" s="113"/>
      <c r="J82" s="113"/>
      <c r="K82" s="113"/>
      <c r="L82" s="113"/>
      <c r="M82" s="113"/>
      <c r="N82" s="113"/>
      <c r="O82" s="113"/>
      <c r="P82" s="113"/>
      <c r="Q82" s="113"/>
      <c r="R82" s="113"/>
      <c r="S82" s="113"/>
      <c r="T82" s="114"/>
      <c r="U82" s="68"/>
      <c r="V82" s="68"/>
      <c r="W82" s="68"/>
    </row>
    <row r="83" spans="1:23" x14ac:dyDescent="0.35">
      <c r="A83" s="183"/>
      <c r="B83" s="180"/>
      <c r="C83" s="4" t="s">
        <v>600</v>
      </c>
      <c r="D83" s="5" t="s">
        <v>1022</v>
      </c>
      <c r="E83" s="14" t="e">
        <f>AVERAGE(Recueil!J398:J401)</f>
        <v>#DIV/0!</v>
      </c>
      <c r="F83" s="166"/>
      <c r="G83" s="168"/>
      <c r="H83" s="112"/>
      <c r="I83" s="113"/>
      <c r="J83" s="113"/>
      <c r="K83" s="113"/>
      <c r="L83" s="113"/>
      <c r="M83" s="113"/>
      <c r="N83" s="113"/>
      <c r="O83" s="113"/>
      <c r="P83" s="113"/>
      <c r="Q83" s="113"/>
      <c r="R83" s="113"/>
      <c r="S83" s="113"/>
      <c r="T83" s="114"/>
      <c r="U83" s="68"/>
      <c r="V83" s="68"/>
      <c r="W83" s="68"/>
    </row>
    <row r="84" spans="1:23" x14ac:dyDescent="0.35">
      <c r="A84" s="183"/>
      <c r="B84" s="180"/>
      <c r="C84" s="4" t="s">
        <v>602</v>
      </c>
      <c r="D84" s="5" t="s">
        <v>1023</v>
      </c>
      <c r="E84" s="14" t="e">
        <f>AVERAGE(Recueil!J402:J405)</f>
        <v>#DIV/0!</v>
      </c>
      <c r="F84" s="166"/>
      <c r="G84" s="168"/>
      <c r="H84" s="112"/>
      <c r="I84" s="113"/>
      <c r="J84" s="113"/>
      <c r="K84" s="113"/>
      <c r="L84" s="113"/>
      <c r="M84" s="113"/>
      <c r="N84" s="113"/>
      <c r="O84" s="113"/>
      <c r="P84" s="113"/>
      <c r="Q84" s="113"/>
      <c r="R84" s="113"/>
      <c r="S84" s="113"/>
      <c r="T84" s="114"/>
      <c r="U84" s="68"/>
      <c r="V84" s="68"/>
      <c r="W84" s="68"/>
    </row>
    <row r="85" spans="1:23" ht="15" thickBot="1" x14ac:dyDescent="0.4">
      <c r="A85" s="183"/>
      <c r="B85" s="180"/>
      <c r="C85" s="4" t="s">
        <v>604</v>
      </c>
      <c r="D85" s="5" t="s">
        <v>1024</v>
      </c>
      <c r="E85" s="14" t="e">
        <f>AVERAGE(Recueil!J406:J409)</f>
        <v>#DIV/0!</v>
      </c>
      <c r="F85" s="166"/>
      <c r="G85" s="169"/>
      <c r="H85" s="115"/>
      <c r="I85" s="116"/>
      <c r="J85" s="116"/>
      <c r="K85" s="116"/>
      <c r="L85" s="116"/>
      <c r="M85" s="116"/>
      <c r="N85" s="116"/>
      <c r="O85" s="116"/>
      <c r="P85" s="116"/>
      <c r="Q85" s="116"/>
      <c r="R85" s="116"/>
      <c r="S85" s="116"/>
      <c r="T85" s="117"/>
      <c r="U85" s="68"/>
      <c r="V85" s="68"/>
      <c r="W85" s="68"/>
    </row>
    <row r="86" spans="1:23" x14ac:dyDescent="0.35">
      <c r="A86" s="181" t="s">
        <v>10</v>
      </c>
      <c r="B86" s="187" t="s">
        <v>1068</v>
      </c>
      <c r="C86" s="26" t="s">
        <v>647</v>
      </c>
      <c r="D86" s="27" t="s">
        <v>1025</v>
      </c>
      <c r="E86" s="97" t="e">
        <f>AVERAGE(Recueil!J410:J415)</f>
        <v>#DIV/0!</v>
      </c>
      <c r="F86" s="165" t="e">
        <f>AVERAGE(E86:E94)</f>
        <v>#DIV/0!</v>
      </c>
      <c r="G86" s="167" t="e">
        <f>AVERAGE(E86:E87,E89:E97,E99:E118)</f>
        <v>#DIV/0!</v>
      </c>
      <c r="H86" s="118"/>
      <c r="I86" s="119"/>
      <c r="J86" s="119"/>
      <c r="K86" s="119"/>
      <c r="L86" s="119"/>
      <c r="M86" s="119"/>
      <c r="N86" s="119"/>
      <c r="O86" s="119"/>
      <c r="P86" s="119"/>
      <c r="Q86" s="119"/>
      <c r="R86" s="119"/>
      <c r="S86" s="119"/>
      <c r="T86" s="120"/>
      <c r="U86" s="68"/>
      <c r="V86" s="68"/>
      <c r="W86" s="68"/>
    </row>
    <row r="87" spans="1:23" x14ac:dyDescent="0.35">
      <c r="A87" s="181"/>
      <c r="B87" s="188"/>
      <c r="C87" s="26" t="s">
        <v>649</v>
      </c>
      <c r="D87" s="27" t="s">
        <v>1026</v>
      </c>
      <c r="E87" s="97" t="e">
        <f>AVERAGE(Recueil!J416:J421)</f>
        <v>#DIV/0!</v>
      </c>
      <c r="F87" s="166"/>
      <c r="G87" s="168"/>
      <c r="H87" s="121"/>
      <c r="I87" s="122"/>
      <c r="J87" s="122"/>
      <c r="K87" s="122"/>
      <c r="L87" s="122"/>
      <c r="M87" s="122"/>
      <c r="N87" s="122"/>
      <c r="O87" s="122"/>
      <c r="P87" s="122"/>
      <c r="Q87" s="122"/>
      <c r="R87" s="122"/>
      <c r="S87" s="122"/>
      <c r="T87" s="123"/>
      <c r="U87" s="68"/>
      <c r="V87" s="68"/>
      <c r="W87" s="68"/>
    </row>
    <row r="88" spans="1:23" x14ac:dyDescent="0.35">
      <c r="A88" s="181"/>
      <c r="B88" s="188"/>
      <c r="C88" s="98" t="s">
        <v>651</v>
      </c>
      <c r="D88" s="99" t="s">
        <v>1027</v>
      </c>
      <c r="E88" s="97" t="e">
        <f>AVERAGE(Recueil!J422:J425)</f>
        <v>#DIV/0!</v>
      </c>
      <c r="F88" s="166"/>
      <c r="G88" s="168"/>
      <c r="H88" s="121"/>
      <c r="I88" s="122"/>
      <c r="J88" s="122"/>
      <c r="K88" s="122"/>
      <c r="L88" s="122"/>
      <c r="M88" s="122"/>
      <c r="N88" s="122"/>
      <c r="O88" s="122"/>
      <c r="P88" s="122"/>
      <c r="Q88" s="122"/>
      <c r="R88" s="122"/>
      <c r="S88" s="122"/>
      <c r="T88" s="123"/>
      <c r="U88" s="68"/>
      <c r="V88" s="68"/>
      <c r="W88" s="68"/>
    </row>
    <row r="89" spans="1:23" x14ac:dyDescent="0.35">
      <c r="A89" s="181"/>
      <c r="B89" s="188"/>
      <c r="C89" s="100" t="s">
        <v>653</v>
      </c>
      <c r="D89" s="101" t="s">
        <v>1028</v>
      </c>
      <c r="E89" s="97" t="e">
        <f>AVERAGE(Recueil!J426:J430)</f>
        <v>#DIV/0!</v>
      </c>
      <c r="F89" s="166"/>
      <c r="G89" s="168"/>
      <c r="H89" s="121"/>
      <c r="I89" s="122"/>
      <c r="J89" s="122"/>
      <c r="K89" s="122"/>
      <c r="L89" s="122"/>
      <c r="M89" s="122"/>
      <c r="N89" s="122"/>
      <c r="O89" s="122"/>
      <c r="P89" s="122"/>
      <c r="Q89" s="122"/>
      <c r="R89" s="122"/>
      <c r="S89" s="122"/>
      <c r="T89" s="123"/>
      <c r="U89" s="68"/>
      <c r="V89" s="68"/>
      <c r="W89" s="68"/>
    </row>
    <row r="90" spans="1:23" x14ac:dyDescent="0.35">
      <c r="A90" s="181"/>
      <c r="B90" s="188"/>
      <c r="C90" s="100" t="s">
        <v>655</v>
      </c>
      <c r="D90" s="101" t="s">
        <v>1029</v>
      </c>
      <c r="E90" s="97" t="e">
        <f>AVERAGE(Recueil!J431:J436)</f>
        <v>#DIV/0!</v>
      </c>
      <c r="F90" s="166"/>
      <c r="G90" s="168"/>
      <c r="H90" s="121"/>
      <c r="I90" s="122"/>
      <c r="J90" s="122"/>
      <c r="K90" s="122"/>
      <c r="L90" s="122"/>
      <c r="M90" s="122"/>
      <c r="N90" s="122"/>
      <c r="O90" s="122"/>
      <c r="P90" s="122"/>
      <c r="Q90" s="122"/>
      <c r="R90" s="122"/>
      <c r="S90" s="122"/>
      <c r="T90" s="123"/>
      <c r="U90" s="68"/>
      <c r="V90" s="68"/>
      <c r="W90" s="68"/>
    </row>
    <row r="91" spans="1:23" x14ac:dyDescent="0.35">
      <c r="A91" s="181"/>
      <c r="B91" s="188"/>
      <c r="C91" s="26" t="s">
        <v>657</v>
      </c>
      <c r="D91" s="27" t="s">
        <v>1030</v>
      </c>
      <c r="E91" s="97" t="e">
        <f>AVERAGE(Recueil!J437:J441)</f>
        <v>#DIV/0!</v>
      </c>
      <c r="F91" s="166"/>
      <c r="G91" s="168"/>
      <c r="H91" s="121"/>
      <c r="I91" s="122"/>
      <c r="J91" s="122"/>
      <c r="K91" s="122"/>
      <c r="L91" s="122"/>
      <c r="M91" s="122"/>
      <c r="N91" s="122"/>
      <c r="O91" s="122"/>
      <c r="P91" s="122"/>
      <c r="Q91" s="122"/>
      <c r="R91" s="122"/>
      <c r="S91" s="122"/>
      <c r="T91" s="123"/>
      <c r="U91" s="68"/>
      <c r="V91" s="68"/>
      <c r="W91" s="68"/>
    </row>
    <row r="92" spans="1:23" x14ac:dyDescent="0.35">
      <c r="A92" s="181"/>
      <c r="B92" s="188"/>
      <c r="C92" s="26" t="s">
        <v>659</v>
      </c>
      <c r="D92" s="27" t="s">
        <v>1031</v>
      </c>
      <c r="E92" s="97" t="e">
        <f>AVERAGE(Recueil!J442:J447)</f>
        <v>#DIV/0!</v>
      </c>
      <c r="F92" s="166"/>
      <c r="G92" s="168"/>
      <c r="H92" s="121"/>
      <c r="I92" s="122"/>
      <c r="J92" s="122"/>
      <c r="K92" s="122"/>
      <c r="L92" s="122"/>
      <c r="M92" s="122"/>
      <c r="N92" s="122"/>
      <c r="O92" s="122"/>
      <c r="P92" s="122"/>
      <c r="Q92" s="122"/>
      <c r="R92" s="122"/>
      <c r="S92" s="122"/>
      <c r="T92" s="123"/>
      <c r="U92" s="68"/>
      <c r="V92" s="68"/>
      <c r="W92" s="68"/>
    </row>
    <row r="93" spans="1:23" x14ac:dyDescent="0.35">
      <c r="A93" s="181"/>
      <c r="B93" s="188"/>
      <c r="C93" s="26" t="s">
        <v>661</v>
      </c>
      <c r="D93" s="27" t="s">
        <v>1032</v>
      </c>
      <c r="E93" s="97" t="e">
        <f>AVERAGE(Recueil!J448:J452)</f>
        <v>#DIV/0!</v>
      </c>
      <c r="F93" s="166"/>
      <c r="G93" s="168"/>
      <c r="H93" s="121"/>
      <c r="I93" s="122"/>
      <c r="J93" s="122"/>
      <c r="K93" s="122"/>
      <c r="L93" s="122"/>
      <c r="M93" s="122"/>
      <c r="N93" s="122"/>
      <c r="O93" s="122"/>
      <c r="P93" s="122"/>
      <c r="Q93" s="122"/>
      <c r="R93" s="122"/>
      <c r="S93" s="122"/>
      <c r="T93" s="123"/>
      <c r="U93" s="68"/>
      <c r="V93" s="68"/>
      <c r="W93" s="68"/>
    </row>
    <row r="94" spans="1:23" x14ac:dyDescent="0.35">
      <c r="A94" s="181"/>
      <c r="B94" s="188"/>
      <c r="C94" s="26" t="s">
        <v>663</v>
      </c>
      <c r="D94" s="27" t="s">
        <v>1033</v>
      </c>
      <c r="E94" s="97" t="e">
        <f>AVERAGE(Recueil!J453:J458)</f>
        <v>#DIV/0!</v>
      </c>
      <c r="F94" s="166"/>
      <c r="G94" s="168"/>
      <c r="H94" s="121"/>
      <c r="I94" s="122"/>
      <c r="J94" s="122"/>
      <c r="K94" s="122"/>
      <c r="L94" s="122"/>
      <c r="M94" s="122"/>
      <c r="N94" s="122"/>
      <c r="O94" s="122"/>
      <c r="P94" s="122"/>
      <c r="Q94" s="122"/>
      <c r="R94" s="122"/>
      <c r="S94" s="122"/>
      <c r="T94" s="123"/>
      <c r="U94" s="68"/>
      <c r="V94" s="68"/>
      <c r="W94" s="68"/>
    </row>
    <row r="95" spans="1:23" x14ac:dyDescent="0.35">
      <c r="A95" s="181"/>
      <c r="B95" s="179" t="s">
        <v>1069</v>
      </c>
      <c r="C95" s="4" t="s">
        <v>714</v>
      </c>
      <c r="D95" s="5" t="s">
        <v>1034</v>
      </c>
      <c r="E95" s="14" t="e">
        <f>AVERAGE(Recueil!J459:J462)</f>
        <v>#DIV/0!</v>
      </c>
      <c r="F95" s="165" t="e">
        <f>AVERAGE(E95:E105)</f>
        <v>#DIV/0!</v>
      </c>
      <c r="G95" s="168"/>
      <c r="H95" s="121"/>
      <c r="I95" s="122"/>
      <c r="J95" s="122"/>
      <c r="K95" s="122"/>
      <c r="L95" s="122"/>
      <c r="M95" s="122"/>
      <c r="N95" s="122"/>
      <c r="O95" s="122"/>
      <c r="P95" s="122"/>
      <c r="Q95" s="122"/>
      <c r="R95" s="122"/>
      <c r="S95" s="122"/>
      <c r="T95" s="123"/>
      <c r="U95" s="68"/>
      <c r="V95" s="68"/>
      <c r="W95" s="68"/>
    </row>
    <row r="96" spans="1:23" x14ac:dyDescent="0.35">
      <c r="A96" s="181"/>
      <c r="B96" s="180"/>
      <c r="C96" s="4" t="s">
        <v>716</v>
      </c>
      <c r="D96" s="5" t="s">
        <v>1035</v>
      </c>
      <c r="E96" s="14" t="e">
        <f>AVERAGE(Recueil!J463:J468)</f>
        <v>#DIV/0!</v>
      </c>
      <c r="F96" s="166"/>
      <c r="G96" s="168"/>
      <c r="H96" s="121"/>
      <c r="I96" s="122"/>
      <c r="J96" s="122"/>
      <c r="K96" s="122"/>
      <c r="L96" s="122"/>
      <c r="M96" s="122"/>
      <c r="N96" s="122"/>
      <c r="O96" s="122"/>
      <c r="P96" s="122"/>
      <c r="Q96" s="122"/>
      <c r="R96" s="122"/>
      <c r="S96" s="122"/>
      <c r="T96" s="123"/>
      <c r="U96" s="68"/>
      <c r="V96" s="68"/>
      <c r="W96" s="68"/>
    </row>
    <row r="97" spans="1:23" x14ac:dyDescent="0.35">
      <c r="A97" s="181"/>
      <c r="B97" s="180"/>
      <c r="C97" s="4" t="s">
        <v>718</v>
      </c>
      <c r="D97" s="5" t="s">
        <v>1036</v>
      </c>
      <c r="E97" s="14" t="e">
        <f>AVERAGE(Recueil!J469:J474)</f>
        <v>#DIV/0!</v>
      </c>
      <c r="F97" s="166"/>
      <c r="G97" s="168"/>
      <c r="H97" s="121"/>
      <c r="I97" s="122"/>
      <c r="J97" s="122"/>
      <c r="K97" s="122"/>
      <c r="L97" s="122"/>
      <c r="M97" s="122"/>
      <c r="N97" s="122"/>
      <c r="O97" s="122"/>
      <c r="P97" s="122"/>
      <c r="Q97" s="122"/>
      <c r="R97" s="122"/>
      <c r="S97" s="122"/>
      <c r="T97" s="123"/>
      <c r="U97" s="68"/>
      <c r="V97" s="68"/>
      <c r="W97" s="68"/>
    </row>
    <row r="98" spans="1:23" x14ac:dyDescent="0.35">
      <c r="A98" s="181"/>
      <c r="B98" s="180"/>
      <c r="C98" s="11" t="s">
        <v>720</v>
      </c>
      <c r="D98" s="12" t="s">
        <v>1037</v>
      </c>
      <c r="E98" s="14" t="e">
        <f>AVERAGE(Recueil!J475:J478)</f>
        <v>#DIV/0!</v>
      </c>
      <c r="F98" s="166"/>
      <c r="G98" s="168"/>
      <c r="H98" s="121"/>
      <c r="I98" s="122"/>
      <c r="J98" s="122"/>
      <c r="K98" s="122"/>
      <c r="L98" s="122"/>
      <c r="M98" s="122"/>
      <c r="N98" s="122"/>
      <c r="O98" s="122"/>
      <c r="P98" s="122"/>
      <c r="Q98" s="122"/>
      <c r="R98" s="122"/>
      <c r="S98" s="122"/>
      <c r="T98" s="123"/>
      <c r="U98" s="68"/>
      <c r="V98" s="68"/>
      <c r="W98" s="68"/>
    </row>
    <row r="99" spans="1:23" x14ac:dyDescent="0.35">
      <c r="A99" s="181"/>
      <c r="B99" s="180"/>
      <c r="C99" s="4" t="s">
        <v>722</v>
      </c>
      <c r="D99" s="5" t="s">
        <v>1038</v>
      </c>
      <c r="E99" s="14" t="e">
        <f>AVERAGE(Recueil!J479:J482)</f>
        <v>#DIV/0!</v>
      </c>
      <c r="F99" s="166"/>
      <c r="G99" s="168"/>
      <c r="H99" s="121"/>
      <c r="I99" s="122"/>
      <c r="J99" s="122"/>
      <c r="K99" s="122"/>
      <c r="L99" s="122"/>
      <c r="M99" s="122"/>
      <c r="N99" s="122"/>
      <c r="O99" s="122"/>
      <c r="P99" s="122"/>
      <c r="Q99" s="122"/>
      <c r="R99" s="122"/>
      <c r="S99" s="122"/>
      <c r="T99" s="123"/>
      <c r="U99" s="68"/>
      <c r="V99" s="68"/>
      <c r="W99" s="68"/>
    </row>
    <row r="100" spans="1:23" x14ac:dyDescent="0.35">
      <c r="A100" s="181"/>
      <c r="B100" s="180"/>
      <c r="C100" s="4" t="s">
        <v>724</v>
      </c>
      <c r="D100" s="5" t="s">
        <v>1039</v>
      </c>
      <c r="E100" s="14" t="e">
        <f>AVERAGE(Recueil!J483:J488)</f>
        <v>#DIV/0!</v>
      </c>
      <c r="F100" s="166"/>
      <c r="G100" s="168"/>
      <c r="H100" s="121"/>
      <c r="I100" s="122"/>
      <c r="J100" s="122"/>
      <c r="K100" s="122"/>
      <c r="L100" s="122"/>
      <c r="M100" s="122"/>
      <c r="N100" s="122"/>
      <c r="O100" s="122"/>
      <c r="P100" s="122"/>
      <c r="Q100" s="122"/>
      <c r="R100" s="122"/>
      <c r="S100" s="122"/>
      <c r="T100" s="123"/>
      <c r="U100" s="68"/>
      <c r="V100" s="68"/>
      <c r="W100" s="68"/>
    </row>
    <row r="101" spans="1:23" x14ac:dyDescent="0.35">
      <c r="A101" s="181"/>
      <c r="B101" s="180"/>
      <c r="C101" s="4" t="s">
        <v>726</v>
      </c>
      <c r="D101" s="5" t="s">
        <v>1040</v>
      </c>
      <c r="E101" s="14" t="e">
        <f>AVERAGE(Recueil!J489:J492)</f>
        <v>#DIV/0!</v>
      </c>
      <c r="F101" s="166"/>
      <c r="G101" s="168"/>
      <c r="H101" s="121"/>
      <c r="I101" s="122"/>
      <c r="J101" s="122"/>
      <c r="K101" s="122"/>
      <c r="L101" s="122"/>
      <c r="M101" s="122"/>
      <c r="N101" s="122"/>
      <c r="O101" s="122"/>
      <c r="P101" s="122"/>
      <c r="Q101" s="122"/>
      <c r="R101" s="122"/>
      <c r="S101" s="122"/>
      <c r="T101" s="123"/>
      <c r="U101" s="68"/>
      <c r="V101" s="68"/>
      <c r="W101" s="68"/>
    </row>
    <row r="102" spans="1:23" x14ac:dyDescent="0.35">
      <c r="A102" s="181"/>
      <c r="B102" s="180"/>
      <c r="C102" s="4" t="s">
        <v>728</v>
      </c>
      <c r="D102" s="5" t="s">
        <v>1041</v>
      </c>
      <c r="E102" s="14" t="e">
        <f>AVERAGE(Recueil!J493:J498)</f>
        <v>#DIV/0!</v>
      </c>
      <c r="F102" s="166"/>
      <c r="G102" s="168"/>
      <c r="H102" s="121"/>
      <c r="I102" s="122"/>
      <c r="J102" s="122"/>
      <c r="K102" s="122"/>
      <c r="L102" s="122"/>
      <c r="M102" s="122"/>
      <c r="N102" s="122"/>
      <c r="O102" s="122"/>
      <c r="P102" s="122"/>
      <c r="Q102" s="122"/>
      <c r="R102" s="122"/>
      <c r="S102" s="122"/>
      <c r="T102" s="123"/>
      <c r="U102" s="68"/>
      <c r="V102" s="68"/>
      <c r="W102" s="68"/>
    </row>
    <row r="103" spans="1:23" x14ac:dyDescent="0.35">
      <c r="A103" s="181"/>
      <c r="B103" s="180"/>
      <c r="C103" s="4" t="s">
        <v>730</v>
      </c>
      <c r="D103" s="5" t="s">
        <v>1042</v>
      </c>
      <c r="E103" s="14" t="e">
        <f>AVERAGE(Recueil!J499:J504)</f>
        <v>#DIV/0!</v>
      </c>
      <c r="F103" s="166"/>
      <c r="G103" s="168"/>
      <c r="H103" s="121"/>
      <c r="I103" s="122"/>
      <c r="J103" s="122"/>
      <c r="K103" s="122"/>
      <c r="L103" s="122"/>
      <c r="M103" s="122"/>
      <c r="N103" s="122"/>
      <c r="O103" s="122"/>
      <c r="P103" s="122"/>
      <c r="Q103" s="122"/>
      <c r="R103" s="122"/>
      <c r="S103" s="122"/>
      <c r="T103" s="123"/>
      <c r="U103" s="68"/>
      <c r="V103" s="68"/>
      <c r="W103" s="68"/>
    </row>
    <row r="104" spans="1:23" x14ac:dyDescent="0.35">
      <c r="A104" s="181"/>
      <c r="B104" s="180"/>
      <c r="C104" s="4" t="s">
        <v>732</v>
      </c>
      <c r="D104" s="5" t="s">
        <v>1043</v>
      </c>
      <c r="E104" s="14" t="e">
        <f>AVERAGE(Recueil!J505:J509)</f>
        <v>#DIV/0!</v>
      </c>
      <c r="F104" s="166"/>
      <c r="G104" s="168"/>
      <c r="H104" s="121"/>
      <c r="I104" s="122"/>
      <c r="J104" s="122"/>
      <c r="K104" s="122"/>
      <c r="L104" s="122"/>
      <c r="M104" s="122"/>
      <c r="N104" s="122"/>
      <c r="O104" s="122"/>
      <c r="P104" s="122"/>
      <c r="Q104" s="122"/>
      <c r="R104" s="122"/>
      <c r="S104" s="122"/>
      <c r="T104" s="123"/>
      <c r="U104" s="68"/>
      <c r="V104" s="68"/>
      <c r="W104" s="68"/>
    </row>
    <row r="105" spans="1:23" x14ac:dyDescent="0.35">
      <c r="A105" s="181"/>
      <c r="B105" s="180"/>
      <c r="C105" s="4" t="s">
        <v>734</v>
      </c>
      <c r="D105" s="5" t="s">
        <v>1044</v>
      </c>
      <c r="E105" s="14" t="e">
        <f>AVERAGE(Recueil!J510:J513)</f>
        <v>#DIV/0!</v>
      </c>
      <c r="F105" s="166"/>
      <c r="G105" s="168"/>
      <c r="H105" s="121"/>
      <c r="I105" s="122"/>
      <c r="J105" s="122"/>
      <c r="K105" s="122"/>
      <c r="L105" s="122"/>
      <c r="M105" s="122"/>
      <c r="N105" s="122"/>
      <c r="O105" s="122"/>
      <c r="P105" s="122"/>
      <c r="Q105" s="122"/>
      <c r="R105" s="122"/>
      <c r="S105" s="122"/>
      <c r="T105" s="123"/>
      <c r="U105" s="68"/>
      <c r="V105" s="68"/>
      <c r="W105" s="68"/>
    </row>
    <row r="106" spans="1:23" x14ac:dyDescent="0.35">
      <c r="A106" s="181"/>
      <c r="B106" s="187" t="s">
        <v>1070</v>
      </c>
      <c r="C106" s="26" t="s">
        <v>791</v>
      </c>
      <c r="D106" s="27" t="s">
        <v>1045</v>
      </c>
      <c r="E106" s="97" t="e">
        <f>AVERAGE(Recueil!J514:J517)</f>
        <v>#DIV/0!</v>
      </c>
      <c r="F106" s="165" t="e">
        <f>AVERAGE(E106:E113)</f>
        <v>#DIV/0!</v>
      </c>
      <c r="G106" s="168"/>
      <c r="H106" s="121"/>
      <c r="I106" s="122"/>
      <c r="J106" s="122"/>
      <c r="K106" s="122"/>
      <c r="L106" s="122"/>
      <c r="M106" s="122"/>
      <c r="N106" s="122"/>
      <c r="O106" s="122"/>
      <c r="P106" s="122"/>
      <c r="Q106" s="122"/>
      <c r="R106" s="122"/>
      <c r="S106" s="122"/>
      <c r="T106" s="123"/>
      <c r="U106" s="68"/>
      <c r="V106" s="68"/>
      <c r="W106" s="68"/>
    </row>
    <row r="107" spans="1:23" x14ac:dyDescent="0.35">
      <c r="A107" s="181"/>
      <c r="B107" s="188"/>
      <c r="C107" s="26" t="s">
        <v>793</v>
      </c>
      <c r="D107" s="27" t="s">
        <v>1046</v>
      </c>
      <c r="E107" s="97" t="e">
        <f>AVERAGE(Recueil!J518:J522)</f>
        <v>#DIV/0!</v>
      </c>
      <c r="F107" s="165"/>
      <c r="G107" s="168"/>
      <c r="H107" s="121"/>
      <c r="I107" s="122"/>
      <c r="J107" s="122"/>
      <c r="K107" s="122"/>
      <c r="L107" s="122"/>
      <c r="M107" s="122"/>
      <c r="N107" s="122"/>
      <c r="O107" s="122"/>
      <c r="P107" s="122"/>
      <c r="Q107" s="122"/>
      <c r="R107" s="122"/>
      <c r="S107" s="122"/>
      <c r="T107" s="123"/>
      <c r="U107" s="68"/>
      <c r="V107" s="68"/>
      <c r="W107" s="68"/>
    </row>
    <row r="108" spans="1:23" x14ac:dyDescent="0.35">
      <c r="A108" s="181"/>
      <c r="B108" s="188"/>
      <c r="C108" s="26" t="s">
        <v>795</v>
      </c>
      <c r="D108" s="27" t="s">
        <v>1047</v>
      </c>
      <c r="E108" s="97" t="e">
        <f>AVERAGE(Recueil!J523:J526)</f>
        <v>#DIV/0!</v>
      </c>
      <c r="F108" s="165"/>
      <c r="G108" s="168"/>
      <c r="H108" s="121"/>
      <c r="I108" s="122"/>
      <c r="J108" s="122"/>
      <c r="K108" s="122"/>
      <c r="L108" s="122"/>
      <c r="M108" s="122"/>
      <c r="N108" s="122"/>
      <c r="O108" s="122"/>
      <c r="P108" s="122"/>
      <c r="Q108" s="122"/>
      <c r="R108" s="122"/>
      <c r="S108" s="122"/>
      <c r="T108" s="123"/>
      <c r="U108" s="68"/>
      <c r="V108" s="68"/>
      <c r="W108" s="68"/>
    </row>
    <row r="109" spans="1:23" x14ac:dyDescent="0.35">
      <c r="A109" s="181"/>
      <c r="B109" s="188"/>
      <c r="C109" s="26" t="s">
        <v>797</v>
      </c>
      <c r="D109" s="27" t="s">
        <v>1048</v>
      </c>
      <c r="E109" s="97" t="e">
        <f>AVERAGE(Recueil!J527:J532)</f>
        <v>#DIV/0!</v>
      </c>
      <c r="F109" s="165"/>
      <c r="G109" s="168"/>
      <c r="H109" s="121"/>
      <c r="I109" s="122"/>
      <c r="J109" s="122"/>
      <c r="K109" s="122"/>
      <c r="L109" s="122"/>
      <c r="M109" s="122"/>
      <c r="N109" s="122"/>
      <c r="O109" s="122"/>
      <c r="P109" s="122"/>
      <c r="Q109" s="122"/>
      <c r="R109" s="122"/>
      <c r="S109" s="122"/>
      <c r="T109" s="123"/>
      <c r="U109" s="68"/>
      <c r="V109" s="68"/>
      <c r="W109" s="68"/>
    </row>
    <row r="110" spans="1:23" x14ac:dyDescent="0.35">
      <c r="A110" s="181"/>
      <c r="B110" s="188"/>
      <c r="C110" s="100" t="s">
        <v>799</v>
      </c>
      <c r="D110" s="101" t="s">
        <v>1049</v>
      </c>
      <c r="E110" s="97" t="e">
        <f>AVERAGE(Recueil!J533:J538)</f>
        <v>#DIV/0!</v>
      </c>
      <c r="F110" s="165"/>
      <c r="G110" s="168"/>
      <c r="H110" s="121"/>
      <c r="I110" s="122"/>
      <c r="J110" s="122"/>
      <c r="K110" s="122"/>
      <c r="L110" s="122"/>
      <c r="M110" s="122"/>
      <c r="N110" s="122"/>
      <c r="O110" s="122"/>
      <c r="P110" s="122"/>
      <c r="Q110" s="122"/>
      <c r="R110" s="122"/>
      <c r="S110" s="122"/>
      <c r="T110" s="123"/>
      <c r="U110" s="68"/>
      <c r="V110" s="68"/>
      <c r="W110" s="68"/>
    </row>
    <row r="111" spans="1:23" x14ac:dyDescent="0.35">
      <c r="A111" s="181"/>
      <c r="B111" s="188"/>
      <c r="C111" s="26" t="s">
        <v>801</v>
      </c>
      <c r="D111" s="27" t="s">
        <v>1050</v>
      </c>
      <c r="E111" s="97" t="e">
        <f>AVERAGE(Recueil!J539:J543)</f>
        <v>#DIV/0!</v>
      </c>
      <c r="F111" s="165"/>
      <c r="G111" s="168"/>
      <c r="H111" s="121"/>
      <c r="I111" s="122"/>
      <c r="J111" s="122"/>
      <c r="K111" s="122"/>
      <c r="L111" s="122"/>
      <c r="M111" s="122"/>
      <c r="N111" s="122"/>
      <c r="O111" s="122"/>
      <c r="P111" s="122"/>
      <c r="Q111" s="122"/>
      <c r="R111" s="122"/>
      <c r="S111" s="122"/>
      <c r="T111" s="123"/>
      <c r="U111" s="68"/>
      <c r="V111" s="68"/>
      <c r="W111" s="68"/>
    </row>
    <row r="112" spans="1:23" x14ac:dyDescent="0.35">
      <c r="A112" s="181"/>
      <c r="B112" s="188"/>
      <c r="C112" s="26" t="s">
        <v>803</v>
      </c>
      <c r="D112" s="27" t="s">
        <v>1051</v>
      </c>
      <c r="E112" s="97" t="e">
        <f>AVERAGE(Recueil!J544:J548)</f>
        <v>#DIV/0!</v>
      </c>
      <c r="F112" s="165"/>
      <c r="G112" s="168"/>
      <c r="H112" s="121"/>
      <c r="I112" s="122"/>
      <c r="J112" s="122"/>
      <c r="K112" s="122"/>
      <c r="L112" s="122"/>
      <c r="M112" s="122"/>
      <c r="N112" s="122"/>
      <c r="O112" s="122"/>
      <c r="P112" s="122"/>
      <c r="Q112" s="122"/>
      <c r="R112" s="122"/>
      <c r="S112" s="122"/>
      <c r="T112" s="123"/>
      <c r="U112" s="68"/>
      <c r="V112" s="68"/>
      <c r="W112" s="68"/>
    </row>
    <row r="113" spans="1:23" x14ac:dyDescent="0.35">
      <c r="A113" s="181"/>
      <c r="B113" s="188"/>
      <c r="C113" s="26" t="s">
        <v>805</v>
      </c>
      <c r="D113" s="27" t="s">
        <v>1052</v>
      </c>
      <c r="E113" s="97" t="e">
        <f>AVERAGE(Recueil!J549:J554)</f>
        <v>#DIV/0!</v>
      </c>
      <c r="F113" s="165"/>
      <c r="G113" s="168"/>
      <c r="H113" s="121"/>
      <c r="I113" s="122"/>
      <c r="J113" s="122"/>
      <c r="K113" s="122"/>
      <c r="L113" s="122"/>
      <c r="M113" s="122"/>
      <c r="N113" s="122"/>
      <c r="O113" s="122"/>
      <c r="P113" s="122"/>
      <c r="Q113" s="122"/>
      <c r="R113" s="122"/>
      <c r="S113" s="122"/>
      <c r="T113" s="123"/>
      <c r="U113" s="68"/>
      <c r="V113" s="68"/>
      <c r="W113" s="68"/>
    </row>
    <row r="114" spans="1:23" x14ac:dyDescent="0.35">
      <c r="A114" s="181"/>
      <c r="B114" s="179" t="s">
        <v>1071</v>
      </c>
      <c r="C114" s="4" t="s">
        <v>848</v>
      </c>
      <c r="D114" s="5" t="s">
        <v>1053</v>
      </c>
      <c r="E114" s="14" t="e">
        <f>AVERAGE(Recueil!J555:J559)</f>
        <v>#DIV/0!</v>
      </c>
      <c r="F114" s="165" t="e">
        <f>AVERAGE(E114:E119)</f>
        <v>#DIV/0!</v>
      </c>
      <c r="G114" s="168"/>
      <c r="H114" s="121"/>
      <c r="I114" s="122"/>
      <c r="J114" s="122"/>
      <c r="K114" s="122"/>
      <c r="L114" s="122"/>
      <c r="M114" s="122"/>
      <c r="N114" s="122"/>
      <c r="O114" s="122"/>
      <c r="P114" s="122"/>
      <c r="Q114" s="122"/>
      <c r="R114" s="122"/>
      <c r="S114" s="122"/>
      <c r="T114" s="123"/>
      <c r="U114" s="68"/>
      <c r="V114" s="68"/>
      <c r="W114" s="68"/>
    </row>
    <row r="115" spans="1:23" x14ac:dyDescent="0.35">
      <c r="A115" s="181"/>
      <c r="B115" s="180"/>
      <c r="C115" s="4" t="s">
        <v>850</v>
      </c>
      <c r="D115" s="5" t="s">
        <v>1054</v>
      </c>
      <c r="E115" s="14" t="e">
        <f>AVERAGE(Recueil!J560:J564)</f>
        <v>#DIV/0!</v>
      </c>
      <c r="F115" s="165"/>
      <c r="G115" s="168"/>
      <c r="H115" s="121"/>
      <c r="I115" s="122"/>
      <c r="J115" s="122"/>
      <c r="K115" s="122"/>
      <c r="L115" s="122"/>
      <c r="M115" s="122"/>
      <c r="N115" s="122"/>
      <c r="O115" s="122"/>
      <c r="P115" s="122"/>
      <c r="Q115" s="122"/>
      <c r="R115" s="122"/>
      <c r="S115" s="122"/>
      <c r="T115" s="123"/>
      <c r="U115" s="68"/>
      <c r="V115" s="68"/>
      <c r="W115" s="68"/>
    </row>
    <row r="116" spans="1:23" x14ac:dyDescent="0.35">
      <c r="A116" s="181"/>
      <c r="B116" s="180"/>
      <c r="C116" s="4" t="s">
        <v>852</v>
      </c>
      <c r="D116" s="5" t="s">
        <v>1055</v>
      </c>
      <c r="E116" s="14" t="e">
        <f>AVERAGE(Recueil!J565:J570)</f>
        <v>#DIV/0!</v>
      </c>
      <c r="F116" s="165"/>
      <c r="G116" s="168"/>
      <c r="H116" s="121"/>
      <c r="I116" s="122"/>
      <c r="J116" s="122"/>
      <c r="K116" s="122"/>
      <c r="L116" s="122"/>
      <c r="M116" s="122"/>
      <c r="N116" s="122"/>
      <c r="O116" s="122"/>
      <c r="P116" s="122"/>
      <c r="Q116" s="122"/>
      <c r="R116" s="122"/>
      <c r="S116" s="122"/>
      <c r="T116" s="123"/>
      <c r="U116" s="68"/>
      <c r="V116" s="68"/>
      <c r="W116" s="68"/>
    </row>
    <row r="117" spans="1:23" x14ac:dyDescent="0.35">
      <c r="A117" s="181"/>
      <c r="B117" s="180"/>
      <c r="C117" s="4" t="s">
        <v>854</v>
      </c>
      <c r="D117" s="5" t="s">
        <v>1056</v>
      </c>
      <c r="E117" s="14" t="e">
        <f>AVERAGE(Recueil!J571:J576)</f>
        <v>#DIV/0!</v>
      </c>
      <c r="F117" s="165"/>
      <c r="G117" s="168"/>
      <c r="H117" s="121"/>
      <c r="I117" s="122"/>
      <c r="J117" s="122"/>
      <c r="K117" s="122"/>
      <c r="L117" s="122"/>
      <c r="M117" s="122"/>
      <c r="N117" s="122"/>
      <c r="O117" s="122"/>
      <c r="P117" s="122"/>
      <c r="Q117" s="122"/>
      <c r="R117" s="122"/>
      <c r="S117" s="122"/>
      <c r="T117" s="123"/>
      <c r="U117" s="68"/>
      <c r="V117" s="68"/>
      <c r="W117" s="68"/>
    </row>
    <row r="118" spans="1:23" x14ac:dyDescent="0.35">
      <c r="A118" s="181"/>
      <c r="B118" s="180"/>
      <c r="C118" s="4" t="s">
        <v>856</v>
      </c>
      <c r="D118" s="5" t="s">
        <v>1057</v>
      </c>
      <c r="E118" s="14" t="e">
        <f>AVERAGE(Recueil!J577:J582)</f>
        <v>#DIV/0!</v>
      </c>
      <c r="F118" s="165"/>
      <c r="G118" s="168"/>
      <c r="H118" s="121"/>
      <c r="I118" s="122"/>
      <c r="J118" s="122"/>
      <c r="K118" s="122"/>
      <c r="L118" s="122"/>
      <c r="M118" s="122"/>
      <c r="N118" s="122"/>
      <c r="O118" s="122"/>
      <c r="P118" s="122"/>
      <c r="Q118" s="122"/>
      <c r="R118" s="122"/>
      <c r="S118" s="122"/>
      <c r="T118" s="123"/>
      <c r="U118" s="68"/>
      <c r="V118" s="68"/>
      <c r="W118" s="68"/>
    </row>
    <row r="119" spans="1:23" ht="15" thickBot="1" x14ac:dyDescent="0.4">
      <c r="A119" s="181"/>
      <c r="B119" s="180"/>
      <c r="C119" s="11" t="s">
        <v>858</v>
      </c>
      <c r="D119" s="12" t="s">
        <v>1058</v>
      </c>
      <c r="E119" s="14" t="e">
        <f>AVERAGE(Recueil!J583:J586)</f>
        <v>#DIV/0!</v>
      </c>
      <c r="F119" s="165"/>
      <c r="G119" s="169"/>
      <c r="H119" s="124"/>
      <c r="I119" s="125"/>
      <c r="J119" s="125"/>
      <c r="K119" s="125"/>
      <c r="L119" s="125"/>
      <c r="M119" s="125"/>
      <c r="N119" s="125"/>
      <c r="O119" s="125"/>
      <c r="P119" s="125"/>
      <c r="Q119" s="125"/>
      <c r="R119" s="125"/>
      <c r="S119" s="125"/>
      <c r="T119" s="126"/>
      <c r="U119" s="68"/>
      <c r="V119" s="68"/>
      <c r="W119" s="68"/>
    </row>
  </sheetData>
  <sheetProtection algorithmName="SHA-512" hashValue="YfHwv1JBzls3K8wiHzVvSY2Fpn6ZL8tRHZnErBMJD14Oc0d3EhPvomZ6nbievujVj9qhZhCkPZsdeS/qjjGECA==" saltValue="+eAm04x3w+5l8FcazOH/hw==" spinCount="100000" sheet="1" objects="1" formatColumns="0" selectLockedCells="1" sort="0" autoFilter="0"/>
  <protectedRanges>
    <protectedRange sqref="A1:D33" name="Filtrer"/>
    <protectedRange sqref="A34:D119" name="Filtrer_2"/>
  </protectedRanges>
  <mergeCells count="33">
    <mergeCell ref="J1:K1"/>
    <mergeCell ref="M1:N1"/>
    <mergeCell ref="P1:Q1"/>
    <mergeCell ref="B2:B10"/>
    <mergeCell ref="B11:B15"/>
    <mergeCell ref="F2:F10"/>
    <mergeCell ref="F11:F15"/>
    <mergeCell ref="A2:A33"/>
    <mergeCell ref="B16:B27"/>
    <mergeCell ref="B28:B33"/>
    <mergeCell ref="B95:B105"/>
    <mergeCell ref="B106:B113"/>
    <mergeCell ref="B114:B119"/>
    <mergeCell ref="A86:A119"/>
    <mergeCell ref="A34:A85"/>
    <mergeCell ref="B34:B47"/>
    <mergeCell ref="B48:B60"/>
    <mergeCell ref="B61:B76"/>
    <mergeCell ref="B77:B85"/>
    <mergeCell ref="B86:B94"/>
    <mergeCell ref="F16:F27"/>
    <mergeCell ref="F28:F33"/>
    <mergeCell ref="G2:G33"/>
    <mergeCell ref="G34:G85"/>
    <mergeCell ref="F86:F94"/>
    <mergeCell ref="F95:F105"/>
    <mergeCell ref="F106:F113"/>
    <mergeCell ref="F114:F119"/>
    <mergeCell ref="G86:G119"/>
    <mergeCell ref="F34:F47"/>
    <mergeCell ref="F48:F60"/>
    <mergeCell ref="F61:F76"/>
    <mergeCell ref="F77:F85"/>
  </mergeCells>
  <hyperlinks>
    <hyperlink ref="J1:K1" location="'Mode d''emploi'!A1" display="Accueil" xr:uid="{486A7ACD-2561-4193-A0E8-5DE746B58053}"/>
    <hyperlink ref="M1:N1" location="Recueil!A1" display="Cotation" xr:uid="{DC3A9A31-7AC1-4EB3-A933-5DC1B8B49DCC}"/>
    <hyperlink ref="P1:Q1" location="Synthèse!A1" display="Synthèse" xr:uid="{A21C1B4B-2C0E-4C60-B0C2-EBD038C914E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B122-21E0-4EE3-B9D6-D0D3560F7A46}">
  <dimension ref="B3:C29"/>
  <sheetViews>
    <sheetView topLeftCell="A3" workbookViewId="0">
      <selection activeCell="B32" sqref="B32"/>
    </sheetView>
  </sheetViews>
  <sheetFormatPr baseColWidth="10" defaultColWidth="11.453125" defaultRowHeight="14.5" x14ac:dyDescent="0.35"/>
  <cols>
    <col min="1" max="1" width="11.453125" style="68"/>
    <col min="2" max="2" width="39.54296875" style="68" bestFit="1" customWidth="1"/>
    <col min="3" max="3" width="11.453125" style="146"/>
    <col min="4" max="16384" width="11.453125" style="68"/>
  </cols>
  <sheetData>
    <row r="3" spans="2:3" ht="18.5" x14ac:dyDescent="0.45">
      <c r="B3" s="75" t="s">
        <v>1076</v>
      </c>
      <c r="C3" s="76" t="e">
        <f>Résultats!G2</f>
        <v>#DIV/0!</v>
      </c>
    </row>
    <row r="5" spans="2:3" x14ac:dyDescent="0.35">
      <c r="B5" s="140" t="s">
        <v>1</v>
      </c>
      <c r="C5" s="143" t="s">
        <v>1075</v>
      </c>
    </row>
    <row r="6" spans="2:3" ht="30" customHeight="1" x14ac:dyDescent="0.35">
      <c r="B6" s="141" t="s">
        <v>1059</v>
      </c>
      <c r="C6" s="142" t="e">
        <f>Résultats!F2</f>
        <v>#DIV/0!</v>
      </c>
    </row>
    <row r="7" spans="2:3" ht="30" customHeight="1" x14ac:dyDescent="0.35">
      <c r="B7" s="141" t="s">
        <v>1060</v>
      </c>
      <c r="C7" s="142" t="e">
        <f>Résultats!F11</f>
        <v>#DIV/0!</v>
      </c>
    </row>
    <row r="8" spans="2:3" ht="30" customHeight="1" x14ac:dyDescent="0.35">
      <c r="B8" s="141" t="s">
        <v>1061</v>
      </c>
      <c r="C8" s="142" t="e">
        <f>Résultats!F16</f>
        <v>#DIV/0!</v>
      </c>
    </row>
    <row r="9" spans="2:3" ht="30" customHeight="1" x14ac:dyDescent="0.35">
      <c r="B9" s="141" t="s">
        <v>1062</v>
      </c>
      <c r="C9" s="142" t="e">
        <f>Résultats!F28</f>
        <v>#DIV/0!</v>
      </c>
    </row>
    <row r="12" spans="2:3" ht="18.5" x14ac:dyDescent="0.45">
      <c r="B12" s="77" t="s">
        <v>1077</v>
      </c>
      <c r="C12" s="144" t="e">
        <f>Résultats!G34</f>
        <v>#DIV/0!</v>
      </c>
    </row>
    <row r="14" spans="2:3" x14ac:dyDescent="0.35">
      <c r="B14" s="147" t="s">
        <v>1</v>
      </c>
      <c r="C14" s="148" t="s">
        <v>1075</v>
      </c>
    </row>
    <row r="15" spans="2:3" s="74" customFormat="1" ht="30" customHeight="1" x14ac:dyDescent="0.35">
      <c r="B15" s="149" t="s">
        <v>1063</v>
      </c>
      <c r="C15" s="150" t="e">
        <f>Résultats!F34</f>
        <v>#DIV/0!</v>
      </c>
    </row>
    <row r="16" spans="2:3" s="74" customFormat="1" ht="30" customHeight="1" x14ac:dyDescent="0.35">
      <c r="B16" s="149" t="s">
        <v>1065</v>
      </c>
      <c r="C16" s="150" t="e">
        <f>Résultats!F48</f>
        <v>#DIV/0!</v>
      </c>
    </row>
    <row r="17" spans="2:3" s="74" customFormat="1" ht="30" customHeight="1" x14ac:dyDescent="0.35">
      <c r="B17" s="149" t="s">
        <v>1066</v>
      </c>
      <c r="C17" s="150" t="e">
        <f>Résultats!F61</f>
        <v>#DIV/0!</v>
      </c>
    </row>
    <row r="18" spans="2:3" s="74" customFormat="1" ht="30" customHeight="1" x14ac:dyDescent="0.35">
      <c r="B18" s="149" t="s">
        <v>1067</v>
      </c>
      <c r="C18" s="150" t="e">
        <f>Résultats!F77</f>
        <v>#DIV/0!</v>
      </c>
    </row>
    <row r="21" spans="2:3" ht="18.5" x14ac:dyDescent="0.45">
      <c r="B21" s="139" t="s">
        <v>1078</v>
      </c>
      <c r="C21" s="145" t="e">
        <f>Résultats!G86</f>
        <v>#DIV/0!</v>
      </c>
    </row>
    <row r="23" spans="2:3" x14ac:dyDescent="0.35">
      <c r="B23" s="151" t="s">
        <v>1</v>
      </c>
      <c r="C23" s="152" t="s">
        <v>1075</v>
      </c>
    </row>
    <row r="24" spans="2:3" s="74" customFormat="1" ht="30" customHeight="1" x14ac:dyDescent="0.35">
      <c r="B24" s="153" t="s">
        <v>1068</v>
      </c>
      <c r="C24" s="154" t="e">
        <f>Résultats!F86</f>
        <v>#DIV/0!</v>
      </c>
    </row>
    <row r="25" spans="2:3" s="74" customFormat="1" ht="30" customHeight="1" x14ac:dyDescent="0.35">
      <c r="B25" s="153" t="s">
        <v>1069</v>
      </c>
      <c r="C25" s="154" t="e">
        <f>Résultats!F95</f>
        <v>#DIV/0!</v>
      </c>
    </row>
    <row r="26" spans="2:3" s="74" customFormat="1" ht="30" customHeight="1" x14ac:dyDescent="0.35">
      <c r="B26" s="153" t="s">
        <v>1070</v>
      </c>
      <c r="C26" s="154" t="e">
        <f>Résultats!F106</f>
        <v>#DIV/0!</v>
      </c>
    </row>
    <row r="27" spans="2:3" s="74" customFormat="1" ht="30" customHeight="1" x14ac:dyDescent="0.35">
      <c r="B27" s="153" t="s">
        <v>1071</v>
      </c>
      <c r="C27" s="154" t="e">
        <f>Résultats!F114</f>
        <v>#DIV/0!</v>
      </c>
    </row>
    <row r="29" spans="2:3" ht="18.5" x14ac:dyDescent="0.45">
      <c r="B29" s="137" t="s">
        <v>1091</v>
      </c>
      <c r="C29" s="138" t="e">
        <f>AVERAGE(C3,C12,C21)</f>
        <v>#DIV/0!</v>
      </c>
    </row>
  </sheetData>
  <sheetProtection algorithmName="SHA-512" hashValue="iBCA23Vh0/QYKZz9pJ10Hz9Y2BNXNd03x8UbP/VHJLLZtChGlmxuUBUq9w1KGJzz1jMxj3c6IVpJkWWNOzk8qw==" saltValue="gLjO1TM38yJn0yRsklEyyA=="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workbookViewId="0">
      <selection sqref="A1:A4"/>
    </sheetView>
  </sheetViews>
  <sheetFormatPr baseColWidth="10" defaultRowHeight="14.5" x14ac:dyDescent="0.35"/>
  <sheetData>
    <row r="1" spans="1:1" x14ac:dyDescent="0.35">
      <c r="A1" t="s">
        <v>890</v>
      </c>
    </row>
    <row r="2" spans="1:1" x14ac:dyDescent="0.35">
      <c r="A2" t="s">
        <v>891</v>
      </c>
    </row>
    <row r="3" spans="1:1" x14ac:dyDescent="0.35">
      <c r="A3" t="s">
        <v>892</v>
      </c>
    </row>
    <row r="4" spans="1:1" x14ac:dyDescent="0.35">
      <c r="A4" t="s">
        <v>893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588"/>
  <sheetViews>
    <sheetView topLeftCell="H1" workbookViewId="0">
      <selection activeCell="Q5" sqref="Q5"/>
    </sheetView>
  </sheetViews>
  <sheetFormatPr baseColWidth="10" defaultRowHeight="14.5" x14ac:dyDescent="0.35"/>
  <cols>
    <col min="1" max="1" width="11.1796875" style="3" bestFit="1" customWidth="1"/>
    <col min="2" max="2" width="7.81640625" style="3" bestFit="1" customWidth="1"/>
    <col min="3" max="3" width="9.1796875" style="3" bestFit="1" customWidth="1"/>
    <col min="4" max="4" width="35.1796875" style="2" customWidth="1"/>
    <col min="5" max="5" width="11" style="3" customWidth="1"/>
    <col min="6" max="6" width="10" style="3" customWidth="1"/>
    <col min="7" max="7" width="67.26953125" style="2" customWidth="1"/>
    <col min="8" max="8" width="12.26953125" style="3" bestFit="1" customWidth="1"/>
    <col min="9" max="9" width="8.453125" style="3" bestFit="1" customWidth="1"/>
    <col min="10" max="10" width="10.7265625" style="1"/>
    <col min="18" max="23" width="10.7265625" style="1"/>
  </cols>
  <sheetData>
    <row r="1" spans="1:57" ht="42" customHeight="1" x14ac:dyDescent="0.35">
      <c r="A1" s="7" t="s">
        <v>0</v>
      </c>
      <c r="B1" s="7" t="s">
        <v>1</v>
      </c>
      <c r="C1" s="7" t="s">
        <v>2</v>
      </c>
      <c r="D1" s="8" t="s">
        <v>67</v>
      </c>
      <c r="E1" s="7" t="s">
        <v>11</v>
      </c>
      <c r="F1" s="7" t="s">
        <v>65</v>
      </c>
      <c r="G1" s="8" t="s">
        <v>3</v>
      </c>
      <c r="H1" s="7" t="s">
        <v>4</v>
      </c>
      <c r="I1" s="7" t="s">
        <v>66</v>
      </c>
      <c r="J1" s="7" t="s">
        <v>895</v>
      </c>
      <c r="K1" s="7" t="s">
        <v>896</v>
      </c>
      <c r="L1" s="7" t="s">
        <v>897</v>
      </c>
      <c r="M1" s="7" t="s">
        <v>898</v>
      </c>
      <c r="N1" s="7" t="s">
        <v>899</v>
      </c>
      <c r="O1" s="7" t="s">
        <v>900</v>
      </c>
      <c r="P1" s="7" t="s">
        <v>901</v>
      </c>
      <c r="Q1" s="7" t="s">
        <v>941</v>
      </c>
      <c r="R1" s="7" t="s">
        <v>894</v>
      </c>
      <c r="S1" s="7" t="s">
        <v>902</v>
      </c>
      <c r="T1" s="7" t="s">
        <v>903</v>
      </c>
      <c r="U1" s="7" t="s">
        <v>904</v>
      </c>
      <c r="V1" s="7" t="s">
        <v>905</v>
      </c>
      <c r="W1" s="7" t="s">
        <v>906</v>
      </c>
      <c r="X1" s="7" t="s">
        <v>907</v>
      </c>
      <c r="Y1" s="7" t="s">
        <v>908</v>
      </c>
      <c r="Z1" s="7" t="s">
        <v>909</v>
      </c>
      <c r="AA1" s="7" t="s">
        <v>910</v>
      </c>
      <c r="AB1" s="7" t="s">
        <v>911</v>
      </c>
      <c r="AC1" s="7" t="s">
        <v>912</v>
      </c>
      <c r="AD1" s="7" t="s">
        <v>913</v>
      </c>
      <c r="AE1" s="7" t="s">
        <v>914</v>
      </c>
      <c r="AF1" s="7" t="s">
        <v>915</v>
      </c>
      <c r="AG1" s="7" t="s">
        <v>916</v>
      </c>
      <c r="AH1" s="7" t="s">
        <v>917</v>
      </c>
      <c r="AI1" s="7" t="s">
        <v>918</v>
      </c>
      <c r="AJ1" s="7" t="s">
        <v>919</v>
      </c>
      <c r="AK1" s="7" t="s">
        <v>920</v>
      </c>
      <c r="AL1" s="7" t="s">
        <v>921</v>
      </c>
      <c r="AM1" s="7" t="s">
        <v>922</v>
      </c>
      <c r="AN1" s="7" t="s">
        <v>923</v>
      </c>
      <c r="AO1" s="7" t="s">
        <v>924</v>
      </c>
      <c r="AP1" s="7" t="s">
        <v>925</v>
      </c>
      <c r="AQ1" s="7" t="s">
        <v>926</v>
      </c>
      <c r="AR1" s="7" t="s">
        <v>927</v>
      </c>
      <c r="AS1" s="7" t="s">
        <v>928</v>
      </c>
      <c r="AT1" s="7" t="s">
        <v>929</v>
      </c>
      <c r="AU1" s="7" t="s">
        <v>930</v>
      </c>
      <c r="AV1" s="7" t="s">
        <v>931</v>
      </c>
      <c r="AW1" s="7" t="s">
        <v>932</v>
      </c>
      <c r="AX1" s="7" t="s">
        <v>933</v>
      </c>
      <c r="AY1" s="7" t="s">
        <v>934</v>
      </c>
      <c r="AZ1" s="7" t="s">
        <v>935</v>
      </c>
      <c r="BA1" s="7" t="s">
        <v>936</v>
      </c>
      <c r="BB1" s="7" t="s">
        <v>937</v>
      </c>
      <c r="BC1" s="7" t="s">
        <v>938</v>
      </c>
      <c r="BD1" s="7" t="s">
        <v>939</v>
      </c>
      <c r="BE1" s="7" t="s">
        <v>940</v>
      </c>
    </row>
    <row r="2" spans="1:57" ht="24" x14ac:dyDescent="0.35">
      <c r="A2" s="9" t="s">
        <v>8</v>
      </c>
      <c r="B2" s="9" t="s">
        <v>12</v>
      </c>
      <c r="C2" s="9" t="s">
        <v>69</v>
      </c>
      <c r="D2" s="10" t="s">
        <v>68</v>
      </c>
      <c r="E2" s="9" t="s">
        <v>34</v>
      </c>
      <c r="F2" s="9" t="s">
        <v>37</v>
      </c>
      <c r="G2" s="10" t="s">
        <v>132</v>
      </c>
      <c r="H2" s="9" t="s">
        <v>39</v>
      </c>
      <c r="I2" s="9" t="s">
        <v>62</v>
      </c>
      <c r="J2" s="14" t="e">
        <f>K2/O2</f>
        <v>#DIV/0!</v>
      </c>
      <c r="K2" s="13">
        <f>COUNTIF(Q2:BE2,"OUI")</f>
        <v>0</v>
      </c>
      <c r="L2" s="13">
        <f>COUNTIF(Q2:BE2,"NON")</f>
        <v>0</v>
      </c>
      <c r="M2" s="13">
        <f>COUNTIF(Q2:BE2,"NA")</f>
        <v>0</v>
      </c>
      <c r="N2" s="13">
        <f>COUNTIF(Q2:BE2,"RI")</f>
        <v>0</v>
      </c>
      <c r="O2" s="13">
        <f>P2-N2-M2</f>
        <v>0</v>
      </c>
      <c r="P2" s="13">
        <f>COUNTA(Q2:BE2)</f>
        <v>0</v>
      </c>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7" ht="24" x14ac:dyDescent="0.35">
      <c r="A3" s="9" t="s">
        <v>8</v>
      </c>
      <c r="B3" s="9" t="s">
        <v>12</v>
      </c>
      <c r="C3" s="9" t="s">
        <v>69</v>
      </c>
      <c r="D3" s="10" t="s">
        <v>68</v>
      </c>
      <c r="E3" s="9" t="s">
        <v>34</v>
      </c>
      <c r="F3" s="9" t="s">
        <v>37</v>
      </c>
      <c r="G3" s="10" t="s">
        <v>133</v>
      </c>
      <c r="H3" s="9" t="s">
        <v>39</v>
      </c>
      <c r="I3" s="9" t="s">
        <v>62</v>
      </c>
      <c r="J3" s="14" t="e">
        <f t="shared" ref="J3:J66" si="0">K3/O3</f>
        <v>#DIV/0!</v>
      </c>
      <c r="K3" s="13">
        <f t="shared" ref="K3:K66" si="1">COUNTIF(Q3:BE3,"OUI")</f>
        <v>0</v>
      </c>
      <c r="L3" s="13">
        <f t="shared" ref="L3:L66" si="2">COUNTIF(Q3:BE3,"NON")</f>
        <v>0</v>
      </c>
      <c r="M3" s="13">
        <f t="shared" ref="M3:M66" si="3">COUNTIF(Q3:BE3,"NA")</f>
        <v>0</v>
      </c>
      <c r="N3" s="13">
        <f t="shared" ref="N3:N66" si="4">COUNTIF(Q3:BE3,"RI")</f>
        <v>0</v>
      </c>
      <c r="O3" s="13">
        <f t="shared" ref="O3:O66" si="5">P3-N3-M3</f>
        <v>0</v>
      </c>
      <c r="P3" s="13">
        <f t="shared" ref="P3:P66" si="6">COUNTA(Q3:BE3)</f>
        <v>0</v>
      </c>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row>
    <row r="4" spans="1:57" ht="24" x14ac:dyDescent="0.35">
      <c r="A4" s="9" t="s">
        <v>8</v>
      </c>
      <c r="B4" s="9" t="s">
        <v>12</v>
      </c>
      <c r="C4" s="9" t="s">
        <v>69</v>
      </c>
      <c r="D4" s="10" t="s">
        <v>68</v>
      </c>
      <c r="E4" s="9" t="s">
        <v>34</v>
      </c>
      <c r="F4" s="9" t="s">
        <v>37</v>
      </c>
      <c r="G4" s="10" t="s">
        <v>134</v>
      </c>
      <c r="H4" s="9" t="s">
        <v>59</v>
      </c>
      <c r="I4" s="9" t="s">
        <v>59</v>
      </c>
      <c r="J4" s="14" t="e">
        <f t="shared" si="0"/>
        <v>#DIV/0!</v>
      </c>
      <c r="K4" s="13">
        <f t="shared" si="1"/>
        <v>0</v>
      </c>
      <c r="L4" s="13">
        <f t="shared" si="2"/>
        <v>0</v>
      </c>
      <c r="M4" s="13">
        <f t="shared" si="3"/>
        <v>0</v>
      </c>
      <c r="N4" s="13">
        <f t="shared" si="4"/>
        <v>0</v>
      </c>
      <c r="O4" s="13">
        <f t="shared" si="5"/>
        <v>0</v>
      </c>
      <c r="P4" s="13">
        <f t="shared" si="6"/>
        <v>0</v>
      </c>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1:57" ht="24" x14ac:dyDescent="0.35">
      <c r="A5" s="9" t="s">
        <v>8</v>
      </c>
      <c r="B5" s="9" t="s">
        <v>12</v>
      </c>
      <c r="C5" s="9" t="s">
        <v>69</v>
      </c>
      <c r="D5" s="10" t="s">
        <v>68</v>
      </c>
      <c r="E5" s="9" t="s">
        <v>34</v>
      </c>
      <c r="F5" s="9" t="s">
        <v>37</v>
      </c>
      <c r="G5" s="10" t="s">
        <v>135</v>
      </c>
      <c r="H5" s="9" t="s">
        <v>59</v>
      </c>
      <c r="I5" s="9" t="s">
        <v>59</v>
      </c>
      <c r="J5" s="14" t="e">
        <f t="shared" si="0"/>
        <v>#DIV/0!</v>
      </c>
      <c r="K5" s="13">
        <f t="shared" si="1"/>
        <v>0</v>
      </c>
      <c r="L5" s="13">
        <f t="shared" si="2"/>
        <v>0</v>
      </c>
      <c r="M5" s="13">
        <f t="shared" si="3"/>
        <v>0</v>
      </c>
      <c r="N5" s="13">
        <f t="shared" si="4"/>
        <v>0</v>
      </c>
      <c r="O5" s="13">
        <f t="shared" si="5"/>
        <v>0</v>
      </c>
      <c r="P5" s="13">
        <f t="shared" si="6"/>
        <v>0</v>
      </c>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1:57" ht="24" x14ac:dyDescent="0.35">
      <c r="A6" s="9" t="s">
        <v>8</v>
      </c>
      <c r="B6" s="9" t="s">
        <v>12</v>
      </c>
      <c r="C6" s="9" t="s">
        <v>69</v>
      </c>
      <c r="D6" s="10" t="s">
        <v>68</v>
      </c>
      <c r="E6" s="9" t="s">
        <v>34</v>
      </c>
      <c r="F6" s="9" t="s">
        <v>37</v>
      </c>
      <c r="G6" s="10" t="s">
        <v>136</v>
      </c>
      <c r="H6" s="9" t="s">
        <v>59</v>
      </c>
      <c r="I6" s="9" t="s">
        <v>59</v>
      </c>
      <c r="J6" s="14" t="e">
        <f t="shared" si="0"/>
        <v>#DIV/0!</v>
      </c>
      <c r="K6" s="13">
        <f t="shared" si="1"/>
        <v>0</v>
      </c>
      <c r="L6" s="13">
        <f t="shared" si="2"/>
        <v>0</v>
      </c>
      <c r="M6" s="13">
        <f t="shared" si="3"/>
        <v>0</v>
      </c>
      <c r="N6" s="13">
        <f t="shared" si="4"/>
        <v>0</v>
      </c>
      <c r="O6" s="13">
        <f t="shared" si="5"/>
        <v>0</v>
      </c>
      <c r="P6" s="13">
        <f t="shared" si="6"/>
        <v>0</v>
      </c>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1:57" ht="24" x14ac:dyDescent="0.35">
      <c r="A7" s="9" t="s">
        <v>8</v>
      </c>
      <c r="B7" s="9" t="s">
        <v>12</v>
      </c>
      <c r="C7" s="9" t="s">
        <v>69</v>
      </c>
      <c r="D7" s="10" t="s">
        <v>68</v>
      </c>
      <c r="E7" s="9" t="s">
        <v>34</v>
      </c>
      <c r="F7" s="9" t="s">
        <v>37</v>
      </c>
      <c r="G7" s="10" t="s">
        <v>137</v>
      </c>
      <c r="H7" s="9" t="s">
        <v>59</v>
      </c>
      <c r="I7" s="9" t="s">
        <v>59</v>
      </c>
      <c r="J7" s="14" t="e">
        <f t="shared" si="0"/>
        <v>#DIV/0!</v>
      </c>
      <c r="K7" s="13">
        <f t="shared" si="1"/>
        <v>0</v>
      </c>
      <c r="L7" s="13">
        <f t="shared" si="2"/>
        <v>0</v>
      </c>
      <c r="M7" s="13">
        <f t="shared" si="3"/>
        <v>0</v>
      </c>
      <c r="N7" s="13">
        <f t="shared" si="4"/>
        <v>0</v>
      </c>
      <c r="O7" s="13">
        <f t="shared" si="5"/>
        <v>0</v>
      </c>
      <c r="P7" s="13">
        <f t="shared" si="6"/>
        <v>0</v>
      </c>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1:57" ht="24" x14ac:dyDescent="0.35">
      <c r="A8" s="9" t="s">
        <v>8</v>
      </c>
      <c r="B8" s="9" t="s">
        <v>12</v>
      </c>
      <c r="C8" s="9" t="s">
        <v>71</v>
      </c>
      <c r="D8" s="10" t="s">
        <v>70</v>
      </c>
      <c r="E8" s="9" t="s">
        <v>34</v>
      </c>
      <c r="F8" s="9" t="s">
        <v>37</v>
      </c>
      <c r="G8" s="10" t="s">
        <v>138</v>
      </c>
      <c r="H8" s="9" t="s">
        <v>58</v>
      </c>
      <c r="I8" s="9" t="s">
        <v>63</v>
      </c>
      <c r="J8" s="14" t="e">
        <f t="shared" si="0"/>
        <v>#DIV/0!</v>
      </c>
      <c r="K8" s="13">
        <f t="shared" si="1"/>
        <v>0</v>
      </c>
      <c r="L8" s="13">
        <f t="shared" si="2"/>
        <v>0</v>
      </c>
      <c r="M8" s="13">
        <f t="shared" si="3"/>
        <v>0</v>
      </c>
      <c r="N8" s="13">
        <f t="shared" si="4"/>
        <v>0</v>
      </c>
      <c r="O8" s="13">
        <f t="shared" si="5"/>
        <v>0</v>
      </c>
      <c r="P8" s="13">
        <f t="shared" si="6"/>
        <v>0</v>
      </c>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row>
    <row r="9" spans="1:57" ht="24" x14ac:dyDescent="0.35">
      <c r="A9" s="9" t="s">
        <v>8</v>
      </c>
      <c r="B9" s="9" t="s">
        <v>12</v>
      </c>
      <c r="C9" s="9" t="s">
        <v>71</v>
      </c>
      <c r="D9" s="10" t="s">
        <v>70</v>
      </c>
      <c r="E9" s="9" t="s">
        <v>34</v>
      </c>
      <c r="F9" s="9" t="s">
        <v>37</v>
      </c>
      <c r="G9" s="10" t="s">
        <v>139</v>
      </c>
      <c r="H9" s="9" t="s">
        <v>58</v>
      </c>
      <c r="I9" s="9" t="s">
        <v>63</v>
      </c>
      <c r="J9" s="14" t="e">
        <f t="shared" si="0"/>
        <v>#DIV/0!</v>
      </c>
      <c r="K9" s="13">
        <f t="shared" si="1"/>
        <v>0</v>
      </c>
      <c r="L9" s="13">
        <f t="shared" si="2"/>
        <v>0</v>
      </c>
      <c r="M9" s="13">
        <f t="shared" si="3"/>
        <v>0</v>
      </c>
      <c r="N9" s="13">
        <f t="shared" si="4"/>
        <v>0</v>
      </c>
      <c r="O9" s="13">
        <f t="shared" si="5"/>
        <v>0</v>
      </c>
      <c r="P9" s="13">
        <f t="shared" si="6"/>
        <v>0</v>
      </c>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row>
    <row r="10" spans="1:57" ht="24" x14ac:dyDescent="0.35">
      <c r="A10" s="9" t="s">
        <v>8</v>
      </c>
      <c r="B10" s="9" t="s">
        <v>12</v>
      </c>
      <c r="C10" s="9" t="s">
        <v>71</v>
      </c>
      <c r="D10" s="10" t="s">
        <v>70</v>
      </c>
      <c r="E10" s="9" t="s">
        <v>34</v>
      </c>
      <c r="F10" s="9" t="s">
        <v>37</v>
      </c>
      <c r="G10" s="10" t="s">
        <v>140</v>
      </c>
      <c r="H10" s="9" t="s">
        <v>58</v>
      </c>
      <c r="I10" s="9" t="s">
        <v>63</v>
      </c>
      <c r="J10" s="14" t="e">
        <f t="shared" si="0"/>
        <v>#DIV/0!</v>
      </c>
      <c r="K10" s="13">
        <f t="shared" si="1"/>
        <v>0</v>
      </c>
      <c r="L10" s="13">
        <f t="shared" si="2"/>
        <v>0</v>
      </c>
      <c r="M10" s="13">
        <f t="shared" si="3"/>
        <v>0</v>
      </c>
      <c r="N10" s="13">
        <f t="shared" si="4"/>
        <v>0</v>
      </c>
      <c r="O10" s="13">
        <f t="shared" si="5"/>
        <v>0</v>
      </c>
      <c r="P10" s="13">
        <f t="shared" si="6"/>
        <v>0</v>
      </c>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row>
    <row r="11" spans="1:57" ht="24" x14ac:dyDescent="0.35">
      <c r="A11" s="9" t="s">
        <v>8</v>
      </c>
      <c r="B11" s="9" t="s">
        <v>12</v>
      </c>
      <c r="C11" s="9" t="s">
        <v>71</v>
      </c>
      <c r="D11" s="10" t="s">
        <v>70</v>
      </c>
      <c r="E11" s="9" t="s">
        <v>34</v>
      </c>
      <c r="F11" s="9" t="s">
        <v>37</v>
      </c>
      <c r="G11" s="10" t="s">
        <v>141</v>
      </c>
      <c r="H11" s="9" t="s">
        <v>59</v>
      </c>
      <c r="I11" s="9" t="s">
        <v>59</v>
      </c>
      <c r="J11" s="14" t="e">
        <f t="shared" si="0"/>
        <v>#DIV/0!</v>
      </c>
      <c r="K11" s="13">
        <f t="shared" si="1"/>
        <v>0</v>
      </c>
      <c r="L11" s="13">
        <f t="shared" si="2"/>
        <v>0</v>
      </c>
      <c r="M11" s="13">
        <f t="shared" si="3"/>
        <v>0</v>
      </c>
      <c r="N11" s="13">
        <f t="shared" si="4"/>
        <v>0</v>
      </c>
      <c r="O11" s="13">
        <f t="shared" si="5"/>
        <v>0</v>
      </c>
      <c r="P11" s="13">
        <f t="shared" si="6"/>
        <v>0</v>
      </c>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row>
    <row r="12" spans="1:57" ht="24" x14ac:dyDescent="0.35">
      <c r="A12" s="4" t="s">
        <v>8</v>
      </c>
      <c r="B12" s="4" t="s">
        <v>12</v>
      </c>
      <c r="C12" s="4" t="s">
        <v>73</v>
      </c>
      <c r="D12" s="5" t="s">
        <v>72</v>
      </c>
      <c r="E12" s="4" t="s">
        <v>34</v>
      </c>
      <c r="F12" s="4" t="s">
        <v>38</v>
      </c>
      <c r="G12" s="5" t="s">
        <v>142</v>
      </c>
      <c r="H12" s="4" t="s">
        <v>39</v>
      </c>
      <c r="I12" s="4" t="s">
        <v>62</v>
      </c>
      <c r="J12" s="14" t="e">
        <f t="shared" si="0"/>
        <v>#DIV/0!</v>
      </c>
      <c r="K12" s="13">
        <f t="shared" si="1"/>
        <v>0</v>
      </c>
      <c r="L12" s="13">
        <f t="shared" si="2"/>
        <v>0</v>
      </c>
      <c r="M12" s="13">
        <f t="shared" si="3"/>
        <v>0</v>
      </c>
      <c r="N12" s="13">
        <f t="shared" si="4"/>
        <v>0</v>
      </c>
      <c r="O12" s="13">
        <f t="shared" si="5"/>
        <v>0</v>
      </c>
      <c r="P12" s="13">
        <f t="shared" si="6"/>
        <v>0</v>
      </c>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row>
    <row r="13" spans="1:57" ht="24" x14ac:dyDescent="0.35">
      <c r="A13" s="4" t="s">
        <v>8</v>
      </c>
      <c r="B13" s="4" t="s">
        <v>12</v>
      </c>
      <c r="C13" s="4" t="s">
        <v>73</v>
      </c>
      <c r="D13" s="5" t="s">
        <v>72</v>
      </c>
      <c r="E13" s="4" t="s">
        <v>34</v>
      </c>
      <c r="F13" s="4" t="s">
        <v>38</v>
      </c>
      <c r="G13" s="5" t="s">
        <v>143</v>
      </c>
      <c r="H13" s="4" t="s">
        <v>53</v>
      </c>
      <c r="I13" s="4" t="s">
        <v>61</v>
      </c>
      <c r="J13" s="14" t="e">
        <f t="shared" si="0"/>
        <v>#DIV/0!</v>
      </c>
      <c r="K13" s="13">
        <f t="shared" si="1"/>
        <v>0</v>
      </c>
      <c r="L13" s="13">
        <f t="shared" si="2"/>
        <v>0</v>
      </c>
      <c r="M13" s="13">
        <f t="shared" si="3"/>
        <v>0</v>
      </c>
      <c r="N13" s="13">
        <f t="shared" si="4"/>
        <v>0</v>
      </c>
      <c r="O13" s="13">
        <f t="shared" si="5"/>
        <v>0</v>
      </c>
      <c r="P13" s="13">
        <f t="shared" si="6"/>
        <v>0</v>
      </c>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row>
    <row r="14" spans="1:57" ht="24" x14ac:dyDescent="0.35">
      <c r="A14" s="4" t="s">
        <v>8</v>
      </c>
      <c r="B14" s="4" t="s">
        <v>12</v>
      </c>
      <c r="C14" s="4" t="s">
        <v>73</v>
      </c>
      <c r="D14" s="5" t="s">
        <v>72</v>
      </c>
      <c r="E14" s="4" t="s">
        <v>34</v>
      </c>
      <c r="F14" s="4" t="s">
        <v>38</v>
      </c>
      <c r="G14" s="5" t="s">
        <v>144</v>
      </c>
      <c r="H14" s="4" t="s">
        <v>53</v>
      </c>
      <c r="I14" s="4" t="s">
        <v>61</v>
      </c>
      <c r="J14" s="14" t="e">
        <f t="shared" si="0"/>
        <v>#DIV/0!</v>
      </c>
      <c r="K14" s="13">
        <f t="shared" si="1"/>
        <v>0</v>
      </c>
      <c r="L14" s="13">
        <f t="shared" si="2"/>
        <v>0</v>
      </c>
      <c r="M14" s="13">
        <f t="shared" si="3"/>
        <v>0</v>
      </c>
      <c r="N14" s="13">
        <f t="shared" si="4"/>
        <v>0</v>
      </c>
      <c r="O14" s="13">
        <f t="shared" si="5"/>
        <v>0</v>
      </c>
      <c r="P14" s="13">
        <f t="shared" si="6"/>
        <v>0</v>
      </c>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row>
    <row r="15" spans="1:57" ht="24" x14ac:dyDescent="0.35">
      <c r="A15" s="4" t="s">
        <v>8</v>
      </c>
      <c r="B15" s="4" t="s">
        <v>12</v>
      </c>
      <c r="C15" s="4" t="s">
        <v>73</v>
      </c>
      <c r="D15" s="5" t="s">
        <v>72</v>
      </c>
      <c r="E15" s="4" t="s">
        <v>34</v>
      </c>
      <c r="F15" s="4" t="s">
        <v>38</v>
      </c>
      <c r="G15" s="5" t="s">
        <v>145</v>
      </c>
      <c r="H15" s="4" t="s">
        <v>51</v>
      </c>
      <c r="I15" s="4" t="s">
        <v>63</v>
      </c>
      <c r="J15" s="14" t="e">
        <f t="shared" si="0"/>
        <v>#DIV/0!</v>
      </c>
      <c r="K15" s="13">
        <f t="shared" si="1"/>
        <v>0</v>
      </c>
      <c r="L15" s="13">
        <f t="shared" si="2"/>
        <v>0</v>
      </c>
      <c r="M15" s="13">
        <f t="shared" si="3"/>
        <v>0</v>
      </c>
      <c r="N15" s="13">
        <f t="shared" si="4"/>
        <v>0</v>
      </c>
      <c r="O15" s="13">
        <f t="shared" si="5"/>
        <v>0</v>
      </c>
      <c r="P15" s="13">
        <f t="shared" si="6"/>
        <v>0</v>
      </c>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row>
    <row r="16" spans="1:57" ht="24" x14ac:dyDescent="0.35">
      <c r="A16" s="4" t="s">
        <v>8</v>
      </c>
      <c r="B16" s="4" t="s">
        <v>12</v>
      </c>
      <c r="C16" s="4" t="s">
        <v>73</v>
      </c>
      <c r="D16" s="5" t="s">
        <v>72</v>
      </c>
      <c r="E16" s="4" t="s">
        <v>34</v>
      </c>
      <c r="F16" s="4" t="s">
        <v>38</v>
      </c>
      <c r="G16" s="5" t="s">
        <v>146</v>
      </c>
      <c r="H16" s="4" t="s">
        <v>59</v>
      </c>
      <c r="I16" s="4" t="s">
        <v>59</v>
      </c>
      <c r="J16" s="14" t="e">
        <f t="shared" si="0"/>
        <v>#DIV/0!</v>
      </c>
      <c r="K16" s="13">
        <f t="shared" si="1"/>
        <v>0</v>
      </c>
      <c r="L16" s="13">
        <f t="shared" si="2"/>
        <v>0</v>
      </c>
      <c r="M16" s="13">
        <f t="shared" si="3"/>
        <v>0</v>
      </c>
      <c r="N16" s="13">
        <f t="shared" si="4"/>
        <v>0</v>
      </c>
      <c r="O16" s="13">
        <f t="shared" si="5"/>
        <v>0</v>
      </c>
      <c r="P16" s="13">
        <f t="shared" si="6"/>
        <v>0</v>
      </c>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row>
    <row r="17" spans="1:57" ht="24" x14ac:dyDescent="0.35">
      <c r="A17" s="4" t="s">
        <v>8</v>
      </c>
      <c r="B17" s="4" t="s">
        <v>12</v>
      </c>
      <c r="C17" s="4" t="s">
        <v>75</v>
      </c>
      <c r="D17" s="5" t="s">
        <v>74</v>
      </c>
      <c r="E17" s="4" t="s">
        <v>34</v>
      </c>
      <c r="F17" s="4" t="s">
        <v>38</v>
      </c>
      <c r="G17" s="5" t="s">
        <v>147</v>
      </c>
      <c r="H17" s="4" t="s">
        <v>39</v>
      </c>
      <c r="I17" s="4" t="s">
        <v>63</v>
      </c>
      <c r="J17" s="14" t="e">
        <f t="shared" si="0"/>
        <v>#DIV/0!</v>
      </c>
      <c r="K17" s="13">
        <f t="shared" si="1"/>
        <v>0</v>
      </c>
      <c r="L17" s="13">
        <f t="shared" si="2"/>
        <v>0</v>
      </c>
      <c r="M17" s="13">
        <f t="shared" si="3"/>
        <v>0</v>
      </c>
      <c r="N17" s="13">
        <f t="shared" si="4"/>
        <v>0</v>
      </c>
      <c r="O17" s="13">
        <f t="shared" si="5"/>
        <v>0</v>
      </c>
      <c r="P17" s="13">
        <f t="shared" si="6"/>
        <v>0</v>
      </c>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row>
    <row r="18" spans="1:57" ht="24" x14ac:dyDescent="0.35">
      <c r="A18" s="4" t="s">
        <v>8</v>
      </c>
      <c r="B18" s="4" t="s">
        <v>12</v>
      </c>
      <c r="C18" s="4" t="s">
        <v>75</v>
      </c>
      <c r="D18" s="5" t="s">
        <v>74</v>
      </c>
      <c r="E18" s="4" t="s">
        <v>34</v>
      </c>
      <c r="F18" s="4" t="s">
        <v>38</v>
      </c>
      <c r="G18" s="5" t="s">
        <v>148</v>
      </c>
      <c r="H18" s="4" t="s">
        <v>58</v>
      </c>
      <c r="I18" s="4" t="s">
        <v>63</v>
      </c>
      <c r="J18" s="14" t="e">
        <f t="shared" si="0"/>
        <v>#DIV/0!</v>
      </c>
      <c r="K18" s="13">
        <f t="shared" si="1"/>
        <v>0</v>
      </c>
      <c r="L18" s="13">
        <f t="shared" si="2"/>
        <v>0</v>
      </c>
      <c r="M18" s="13">
        <f t="shared" si="3"/>
        <v>0</v>
      </c>
      <c r="N18" s="13">
        <f t="shared" si="4"/>
        <v>0</v>
      </c>
      <c r="O18" s="13">
        <f t="shared" si="5"/>
        <v>0</v>
      </c>
      <c r="P18" s="13">
        <f t="shared" si="6"/>
        <v>0</v>
      </c>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row>
    <row r="19" spans="1:57" ht="24" x14ac:dyDescent="0.35">
      <c r="A19" s="4" t="s">
        <v>8</v>
      </c>
      <c r="B19" s="4" t="s">
        <v>12</v>
      </c>
      <c r="C19" s="4" t="s">
        <v>75</v>
      </c>
      <c r="D19" s="5" t="s">
        <v>74</v>
      </c>
      <c r="E19" s="4" t="s">
        <v>34</v>
      </c>
      <c r="F19" s="4" t="s">
        <v>38</v>
      </c>
      <c r="G19" s="5" t="s">
        <v>149</v>
      </c>
      <c r="H19" s="4" t="s">
        <v>58</v>
      </c>
      <c r="I19" s="4" t="s">
        <v>63</v>
      </c>
      <c r="J19" s="14" t="e">
        <f t="shared" si="0"/>
        <v>#DIV/0!</v>
      </c>
      <c r="K19" s="13">
        <f t="shared" si="1"/>
        <v>0</v>
      </c>
      <c r="L19" s="13">
        <f t="shared" si="2"/>
        <v>0</v>
      </c>
      <c r="M19" s="13">
        <f t="shared" si="3"/>
        <v>0</v>
      </c>
      <c r="N19" s="13">
        <f t="shared" si="4"/>
        <v>0</v>
      </c>
      <c r="O19" s="13">
        <f t="shared" si="5"/>
        <v>0</v>
      </c>
      <c r="P19" s="13">
        <f t="shared" si="6"/>
        <v>0</v>
      </c>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row>
    <row r="20" spans="1:57" ht="36" x14ac:dyDescent="0.35">
      <c r="A20" s="4" t="s">
        <v>8</v>
      </c>
      <c r="B20" s="4" t="s">
        <v>12</v>
      </c>
      <c r="C20" s="4" t="s">
        <v>75</v>
      </c>
      <c r="D20" s="5" t="s">
        <v>74</v>
      </c>
      <c r="E20" s="4" t="s">
        <v>34</v>
      </c>
      <c r="F20" s="4" t="s">
        <v>38</v>
      </c>
      <c r="G20" s="5" t="s">
        <v>150</v>
      </c>
      <c r="H20" s="4" t="s">
        <v>58</v>
      </c>
      <c r="I20" s="4" t="s">
        <v>63</v>
      </c>
      <c r="J20" s="14" t="e">
        <f t="shared" si="0"/>
        <v>#DIV/0!</v>
      </c>
      <c r="K20" s="13">
        <f t="shared" si="1"/>
        <v>0</v>
      </c>
      <c r="L20" s="13">
        <f t="shared" si="2"/>
        <v>0</v>
      </c>
      <c r="M20" s="13">
        <f t="shared" si="3"/>
        <v>0</v>
      </c>
      <c r="N20" s="13">
        <f t="shared" si="4"/>
        <v>0</v>
      </c>
      <c r="O20" s="13">
        <f t="shared" si="5"/>
        <v>0</v>
      </c>
      <c r="P20" s="13">
        <f t="shared" si="6"/>
        <v>0</v>
      </c>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row>
    <row r="21" spans="1:57" ht="24" x14ac:dyDescent="0.35">
      <c r="A21" s="4" t="s">
        <v>8</v>
      </c>
      <c r="B21" s="4" t="s">
        <v>12</v>
      </c>
      <c r="C21" s="4" t="s">
        <v>75</v>
      </c>
      <c r="D21" s="5" t="s">
        <v>74</v>
      </c>
      <c r="E21" s="4" t="s">
        <v>34</v>
      </c>
      <c r="F21" s="4" t="s">
        <v>38</v>
      </c>
      <c r="G21" s="5" t="s">
        <v>151</v>
      </c>
      <c r="H21" s="4" t="s">
        <v>54</v>
      </c>
      <c r="I21" s="4" t="s">
        <v>61</v>
      </c>
      <c r="J21" s="14" t="e">
        <f t="shared" si="0"/>
        <v>#DIV/0!</v>
      </c>
      <c r="K21" s="13">
        <f t="shared" si="1"/>
        <v>0</v>
      </c>
      <c r="L21" s="13">
        <f t="shared" si="2"/>
        <v>0</v>
      </c>
      <c r="M21" s="13">
        <f t="shared" si="3"/>
        <v>0</v>
      </c>
      <c r="N21" s="13">
        <f t="shared" si="4"/>
        <v>0</v>
      </c>
      <c r="O21" s="13">
        <f t="shared" si="5"/>
        <v>0</v>
      </c>
      <c r="P21" s="13">
        <f t="shared" si="6"/>
        <v>0</v>
      </c>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row>
    <row r="22" spans="1:57" ht="36" x14ac:dyDescent="0.35">
      <c r="A22" s="9" t="s">
        <v>8</v>
      </c>
      <c r="B22" s="9" t="s">
        <v>12</v>
      </c>
      <c r="C22" s="9" t="s">
        <v>77</v>
      </c>
      <c r="D22" s="10" t="s">
        <v>76</v>
      </c>
      <c r="E22" s="9" t="s">
        <v>34</v>
      </c>
      <c r="F22" s="9" t="s">
        <v>37</v>
      </c>
      <c r="G22" s="10" t="s">
        <v>152</v>
      </c>
      <c r="H22" s="9" t="s">
        <v>39</v>
      </c>
      <c r="I22" s="9" t="s">
        <v>62</v>
      </c>
      <c r="J22" s="14" t="e">
        <f t="shared" si="0"/>
        <v>#DIV/0!</v>
      </c>
      <c r="K22" s="13">
        <f t="shared" si="1"/>
        <v>0</v>
      </c>
      <c r="L22" s="13">
        <f t="shared" si="2"/>
        <v>0</v>
      </c>
      <c r="M22" s="13">
        <f t="shared" si="3"/>
        <v>0</v>
      </c>
      <c r="N22" s="13">
        <f t="shared" si="4"/>
        <v>0</v>
      </c>
      <c r="O22" s="13">
        <f t="shared" si="5"/>
        <v>0</v>
      </c>
      <c r="P22" s="13">
        <f t="shared" si="6"/>
        <v>0</v>
      </c>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row>
    <row r="23" spans="1:57" ht="24" x14ac:dyDescent="0.35">
      <c r="A23" s="9" t="s">
        <v>8</v>
      </c>
      <c r="B23" s="9" t="s">
        <v>12</v>
      </c>
      <c r="C23" s="9" t="s">
        <v>77</v>
      </c>
      <c r="D23" s="10" t="s">
        <v>76</v>
      </c>
      <c r="E23" s="9" t="s">
        <v>34</v>
      </c>
      <c r="F23" s="9" t="s">
        <v>37</v>
      </c>
      <c r="G23" s="10" t="s">
        <v>153</v>
      </c>
      <c r="H23" s="9" t="s">
        <v>39</v>
      </c>
      <c r="I23" s="9" t="s">
        <v>63</v>
      </c>
      <c r="J23" s="14" t="e">
        <f t="shared" si="0"/>
        <v>#DIV/0!</v>
      </c>
      <c r="K23" s="13">
        <f t="shared" si="1"/>
        <v>0</v>
      </c>
      <c r="L23" s="13">
        <f t="shared" si="2"/>
        <v>0</v>
      </c>
      <c r="M23" s="13">
        <f t="shared" si="3"/>
        <v>0</v>
      </c>
      <c r="N23" s="13">
        <f t="shared" si="4"/>
        <v>0</v>
      </c>
      <c r="O23" s="13">
        <f t="shared" si="5"/>
        <v>0</v>
      </c>
      <c r="P23" s="13">
        <f t="shared" si="6"/>
        <v>0</v>
      </c>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row>
    <row r="24" spans="1:57" ht="24" x14ac:dyDescent="0.35">
      <c r="A24" s="9" t="s">
        <v>8</v>
      </c>
      <c r="B24" s="9" t="s">
        <v>12</v>
      </c>
      <c r="C24" s="9" t="s">
        <v>77</v>
      </c>
      <c r="D24" s="10" t="s">
        <v>76</v>
      </c>
      <c r="E24" s="9" t="s">
        <v>34</v>
      </c>
      <c r="F24" s="9" t="s">
        <v>37</v>
      </c>
      <c r="G24" s="10" t="s">
        <v>154</v>
      </c>
      <c r="H24" s="9" t="s">
        <v>39</v>
      </c>
      <c r="I24" s="9" t="s">
        <v>63</v>
      </c>
      <c r="J24" s="14" t="e">
        <f t="shared" si="0"/>
        <v>#DIV/0!</v>
      </c>
      <c r="K24" s="13">
        <f t="shared" si="1"/>
        <v>0</v>
      </c>
      <c r="L24" s="13">
        <f t="shared" si="2"/>
        <v>0</v>
      </c>
      <c r="M24" s="13">
        <f t="shared" si="3"/>
        <v>0</v>
      </c>
      <c r="N24" s="13">
        <f t="shared" si="4"/>
        <v>0</v>
      </c>
      <c r="O24" s="13">
        <f t="shared" si="5"/>
        <v>0</v>
      </c>
      <c r="P24" s="13">
        <f t="shared" si="6"/>
        <v>0</v>
      </c>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row>
    <row r="25" spans="1:57" ht="24" x14ac:dyDescent="0.35">
      <c r="A25" s="9" t="s">
        <v>8</v>
      </c>
      <c r="B25" s="9" t="s">
        <v>12</v>
      </c>
      <c r="C25" s="9" t="s">
        <v>77</v>
      </c>
      <c r="D25" s="10" t="s">
        <v>76</v>
      </c>
      <c r="E25" s="9" t="s">
        <v>34</v>
      </c>
      <c r="F25" s="9" t="s">
        <v>37</v>
      </c>
      <c r="G25" s="10" t="s">
        <v>155</v>
      </c>
      <c r="H25" s="9" t="s">
        <v>39</v>
      </c>
      <c r="I25" s="9" t="s">
        <v>63</v>
      </c>
      <c r="J25" s="14" t="e">
        <f t="shared" si="0"/>
        <v>#DIV/0!</v>
      </c>
      <c r="K25" s="13">
        <f t="shared" si="1"/>
        <v>0</v>
      </c>
      <c r="L25" s="13">
        <f t="shared" si="2"/>
        <v>0</v>
      </c>
      <c r="M25" s="13">
        <f t="shared" si="3"/>
        <v>0</v>
      </c>
      <c r="N25" s="13">
        <f t="shared" si="4"/>
        <v>0</v>
      </c>
      <c r="O25" s="13">
        <f t="shared" si="5"/>
        <v>0</v>
      </c>
      <c r="P25" s="13">
        <f t="shared" si="6"/>
        <v>0</v>
      </c>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row>
    <row r="26" spans="1:57" ht="24" x14ac:dyDescent="0.35">
      <c r="A26" s="9" t="s">
        <v>8</v>
      </c>
      <c r="B26" s="9" t="s">
        <v>12</v>
      </c>
      <c r="C26" s="9" t="s">
        <v>79</v>
      </c>
      <c r="D26" s="10" t="s">
        <v>78</v>
      </c>
      <c r="E26" s="9" t="s">
        <v>34</v>
      </c>
      <c r="F26" s="9" t="s">
        <v>37</v>
      </c>
      <c r="G26" s="10" t="s">
        <v>156</v>
      </c>
      <c r="H26" s="9" t="s">
        <v>58</v>
      </c>
      <c r="I26" s="9" t="s">
        <v>63</v>
      </c>
      <c r="J26" s="14" t="e">
        <f t="shared" si="0"/>
        <v>#DIV/0!</v>
      </c>
      <c r="K26" s="13">
        <f t="shared" si="1"/>
        <v>0</v>
      </c>
      <c r="L26" s="13">
        <f t="shared" si="2"/>
        <v>0</v>
      </c>
      <c r="M26" s="13">
        <f t="shared" si="3"/>
        <v>0</v>
      </c>
      <c r="N26" s="13">
        <f t="shared" si="4"/>
        <v>0</v>
      </c>
      <c r="O26" s="13">
        <f t="shared" si="5"/>
        <v>0</v>
      </c>
      <c r="P26" s="13">
        <f t="shared" si="6"/>
        <v>0</v>
      </c>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row>
    <row r="27" spans="1:57" ht="24" x14ac:dyDescent="0.35">
      <c r="A27" s="9" t="s">
        <v>8</v>
      </c>
      <c r="B27" s="9" t="s">
        <v>12</v>
      </c>
      <c r="C27" s="9" t="s">
        <v>79</v>
      </c>
      <c r="D27" s="10" t="s">
        <v>78</v>
      </c>
      <c r="E27" s="9" t="s">
        <v>34</v>
      </c>
      <c r="F27" s="9" t="s">
        <v>37</v>
      </c>
      <c r="G27" s="10" t="s">
        <v>157</v>
      </c>
      <c r="H27" s="9" t="s">
        <v>58</v>
      </c>
      <c r="I27" s="9" t="s">
        <v>62</v>
      </c>
      <c r="J27" s="14" t="e">
        <f t="shared" si="0"/>
        <v>#DIV/0!</v>
      </c>
      <c r="K27" s="13">
        <f t="shared" si="1"/>
        <v>0</v>
      </c>
      <c r="L27" s="13">
        <f t="shared" si="2"/>
        <v>0</v>
      </c>
      <c r="M27" s="13">
        <f t="shared" si="3"/>
        <v>0</v>
      </c>
      <c r="N27" s="13">
        <f t="shared" si="4"/>
        <v>0</v>
      </c>
      <c r="O27" s="13">
        <f t="shared" si="5"/>
        <v>0</v>
      </c>
      <c r="P27" s="13">
        <f t="shared" si="6"/>
        <v>0</v>
      </c>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row>
    <row r="28" spans="1:57" ht="24" x14ac:dyDescent="0.35">
      <c r="A28" s="9" t="s">
        <v>8</v>
      </c>
      <c r="B28" s="9" t="s">
        <v>12</v>
      </c>
      <c r="C28" s="9" t="s">
        <v>79</v>
      </c>
      <c r="D28" s="10" t="s">
        <v>78</v>
      </c>
      <c r="E28" s="9" t="s">
        <v>34</v>
      </c>
      <c r="F28" s="9" t="s">
        <v>37</v>
      </c>
      <c r="G28" s="10" t="s">
        <v>158</v>
      </c>
      <c r="H28" s="9" t="s">
        <v>58</v>
      </c>
      <c r="I28" s="9" t="s">
        <v>62</v>
      </c>
      <c r="J28" s="14" t="e">
        <f t="shared" si="0"/>
        <v>#DIV/0!</v>
      </c>
      <c r="K28" s="13">
        <f t="shared" si="1"/>
        <v>0</v>
      </c>
      <c r="L28" s="13">
        <f t="shared" si="2"/>
        <v>0</v>
      </c>
      <c r="M28" s="13">
        <f t="shared" si="3"/>
        <v>0</v>
      </c>
      <c r="N28" s="13">
        <f t="shared" si="4"/>
        <v>0</v>
      </c>
      <c r="O28" s="13">
        <f t="shared" si="5"/>
        <v>0</v>
      </c>
      <c r="P28" s="13">
        <f t="shared" si="6"/>
        <v>0</v>
      </c>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row>
    <row r="29" spans="1:57" ht="24" x14ac:dyDescent="0.35">
      <c r="A29" s="9" t="s">
        <v>8</v>
      </c>
      <c r="B29" s="9" t="s">
        <v>12</v>
      </c>
      <c r="C29" s="9" t="s">
        <v>79</v>
      </c>
      <c r="D29" s="10" t="s">
        <v>78</v>
      </c>
      <c r="E29" s="9" t="s">
        <v>34</v>
      </c>
      <c r="F29" s="9" t="s">
        <v>37</v>
      </c>
      <c r="G29" s="10" t="s">
        <v>159</v>
      </c>
      <c r="H29" s="9" t="s">
        <v>58</v>
      </c>
      <c r="I29" s="9" t="s">
        <v>62</v>
      </c>
      <c r="J29" s="14" t="e">
        <f t="shared" si="0"/>
        <v>#DIV/0!</v>
      </c>
      <c r="K29" s="13">
        <f t="shared" si="1"/>
        <v>0</v>
      </c>
      <c r="L29" s="13">
        <f t="shared" si="2"/>
        <v>0</v>
      </c>
      <c r="M29" s="13">
        <f t="shared" si="3"/>
        <v>0</v>
      </c>
      <c r="N29" s="13">
        <f t="shared" si="4"/>
        <v>0</v>
      </c>
      <c r="O29" s="13">
        <f t="shared" si="5"/>
        <v>0</v>
      </c>
      <c r="P29" s="13">
        <f t="shared" si="6"/>
        <v>0</v>
      </c>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row>
    <row r="30" spans="1:57" ht="24" x14ac:dyDescent="0.35">
      <c r="A30" s="9" t="s">
        <v>8</v>
      </c>
      <c r="B30" s="9" t="s">
        <v>12</v>
      </c>
      <c r="C30" s="9" t="s">
        <v>79</v>
      </c>
      <c r="D30" s="10" t="s">
        <v>78</v>
      </c>
      <c r="E30" s="9" t="s">
        <v>34</v>
      </c>
      <c r="F30" s="9" t="s">
        <v>37</v>
      </c>
      <c r="G30" s="10" t="s">
        <v>160</v>
      </c>
      <c r="H30" s="9" t="s">
        <v>51</v>
      </c>
      <c r="I30" s="9" t="s">
        <v>63</v>
      </c>
      <c r="J30" s="14" t="e">
        <f t="shared" si="0"/>
        <v>#DIV/0!</v>
      </c>
      <c r="K30" s="13">
        <f t="shared" si="1"/>
        <v>0</v>
      </c>
      <c r="L30" s="13">
        <f t="shared" si="2"/>
        <v>0</v>
      </c>
      <c r="M30" s="13">
        <f t="shared" si="3"/>
        <v>0</v>
      </c>
      <c r="N30" s="13">
        <f t="shared" si="4"/>
        <v>0</v>
      </c>
      <c r="O30" s="13">
        <f t="shared" si="5"/>
        <v>0</v>
      </c>
      <c r="P30" s="13">
        <f t="shared" si="6"/>
        <v>0</v>
      </c>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row>
    <row r="31" spans="1:57" ht="24" x14ac:dyDescent="0.35">
      <c r="A31" s="9" t="s">
        <v>8</v>
      </c>
      <c r="B31" s="9" t="s">
        <v>12</v>
      </c>
      <c r="C31" s="9" t="s">
        <v>79</v>
      </c>
      <c r="D31" s="10" t="s">
        <v>78</v>
      </c>
      <c r="E31" s="9" t="s">
        <v>34</v>
      </c>
      <c r="F31" s="9" t="s">
        <v>37</v>
      </c>
      <c r="G31" s="10" t="s">
        <v>161</v>
      </c>
      <c r="H31" s="9" t="s">
        <v>51</v>
      </c>
      <c r="I31" s="9" t="s">
        <v>63</v>
      </c>
      <c r="J31" s="14" t="e">
        <f t="shared" si="0"/>
        <v>#DIV/0!</v>
      </c>
      <c r="K31" s="13">
        <f t="shared" si="1"/>
        <v>0</v>
      </c>
      <c r="L31" s="13">
        <f t="shared" si="2"/>
        <v>0</v>
      </c>
      <c r="M31" s="13">
        <f t="shared" si="3"/>
        <v>0</v>
      </c>
      <c r="N31" s="13">
        <f t="shared" si="4"/>
        <v>0</v>
      </c>
      <c r="O31" s="13">
        <f t="shared" si="5"/>
        <v>0</v>
      </c>
      <c r="P31" s="13">
        <f t="shared" si="6"/>
        <v>0</v>
      </c>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row>
    <row r="32" spans="1:57" ht="24" x14ac:dyDescent="0.35">
      <c r="A32" s="4" t="s">
        <v>8</v>
      </c>
      <c r="B32" s="4" t="s">
        <v>12</v>
      </c>
      <c r="C32" s="4" t="s">
        <v>81</v>
      </c>
      <c r="D32" s="5" t="s">
        <v>80</v>
      </c>
      <c r="E32" s="4" t="s">
        <v>34</v>
      </c>
      <c r="F32" s="4" t="s">
        <v>38</v>
      </c>
      <c r="G32" s="5" t="s">
        <v>162</v>
      </c>
      <c r="H32" s="4" t="s">
        <v>50</v>
      </c>
      <c r="I32" s="4" t="s">
        <v>61</v>
      </c>
      <c r="J32" s="14" t="e">
        <f t="shared" si="0"/>
        <v>#DIV/0!</v>
      </c>
      <c r="K32" s="13">
        <f t="shared" si="1"/>
        <v>0</v>
      </c>
      <c r="L32" s="13">
        <f t="shared" si="2"/>
        <v>0</v>
      </c>
      <c r="M32" s="13">
        <f t="shared" si="3"/>
        <v>0</v>
      </c>
      <c r="N32" s="13">
        <f t="shared" si="4"/>
        <v>0</v>
      </c>
      <c r="O32" s="13">
        <f t="shared" si="5"/>
        <v>0</v>
      </c>
      <c r="P32" s="13">
        <f t="shared" si="6"/>
        <v>0</v>
      </c>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row>
    <row r="33" spans="1:57" ht="24" x14ac:dyDescent="0.35">
      <c r="A33" s="4" t="s">
        <v>8</v>
      </c>
      <c r="B33" s="4" t="s">
        <v>12</v>
      </c>
      <c r="C33" s="4" t="s">
        <v>81</v>
      </c>
      <c r="D33" s="5" t="s">
        <v>80</v>
      </c>
      <c r="E33" s="4" t="s">
        <v>34</v>
      </c>
      <c r="F33" s="4" t="s">
        <v>38</v>
      </c>
      <c r="G33" s="5" t="s">
        <v>163</v>
      </c>
      <c r="H33" s="4" t="s">
        <v>50</v>
      </c>
      <c r="I33" s="4" t="s">
        <v>61</v>
      </c>
      <c r="J33" s="14" t="e">
        <f t="shared" si="0"/>
        <v>#DIV/0!</v>
      </c>
      <c r="K33" s="13">
        <f t="shared" si="1"/>
        <v>0</v>
      </c>
      <c r="L33" s="13">
        <f t="shared" si="2"/>
        <v>0</v>
      </c>
      <c r="M33" s="13">
        <f t="shared" si="3"/>
        <v>0</v>
      </c>
      <c r="N33" s="13">
        <f t="shared" si="4"/>
        <v>0</v>
      </c>
      <c r="O33" s="13">
        <f t="shared" si="5"/>
        <v>0</v>
      </c>
      <c r="P33" s="13">
        <f t="shared" si="6"/>
        <v>0</v>
      </c>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row>
    <row r="34" spans="1:57" ht="24" x14ac:dyDescent="0.35">
      <c r="A34" s="4" t="s">
        <v>8</v>
      </c>
      <c r="B34" s="4" t="s">
        <v>12</v>
      </c>
      <c r="C34" s="4" t="s">
        <v>81</v>
      </c>
      <c r="D34" s="5" t="s">
        <v>80</v>
      </c>
      <c r="E34" s="4" t="s">
        <v>34</v>
      </c>
      <c r="F34" s="4" t="s">
        <v>38</v>
      </c>
      <c r="G34" s="5" t="s">
        <v>164</v>
      </c>
      <c r="H34" s="4" t="s">
        <v>52</v>
      </c>
      <c r="I34" s="4" t="s">
        <v>61</v>
      </c>
      <c r="J34" s="14" t="e">
        <f t="shared" si="0"/>
        <v>#DIV/0!</v>
      </c>
      <c r="K34" s="13">
        <f t="shared" si="1"/>
        <v>0</v>
      </c>
      <c r="L34" s="13">
        <f t="shared" si="2"/>
        <v>0</v>
      </c>
      <c r="M34" s="13">
        <f t="shared" si="3"/>
        <v>0</v>
      </c>
      <c r="N34" s="13">
        <f t="shared" si="4"/>
        <v>0</v>
      </c>
      <c r="O34" s="13">
        <f t="shared" si="5"/>
        <v>0</v>
      </c>
      <c r="P34" s="13">
        <f t="shared" si="6"/>
        <v>0</v>
      </c>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row>
    <row r="35" spans="1:57" ht="36" x14ac:dyDescent="0.35">
      <c r="A35" s="4" t="s">
        <v>8</v>
      </c>
      <c r="B35" s="4" t="s">
        <v>12</v>
      </c>
      <c r="C35" s="4" t="s">
        <v>81</v>
      </c>
      <c r="D35" s="5" t="s">
        <v>80</v>
      </c>
      <c r="E35" s="4" t="s">
        <v>34</v>
      </c>
      <c r="F35" s="4" t="s">
        <v>38</v>
      </c>
      <c r="G35" s="5" t="s">
        <v>165</v>
      </c>
      <c r="H35" s="4" t="s">
        <v>51</v>
      </c>
      <c r="I35" s="4" t="s">
        <v>63</v>
      </c>
      <c r="J35" s="14" t="e">
        <f t="shared" si="0"/>
        <v>#DIV/0!</v>
      </c>
      <c r="K35" s="13">
        <f t="shared" si="1"/>
        <v>0</v>
      </c>
      <c r="L35" s="13">
        <f t="shared" si="2"/>
        <v>0</v>
      </c>
      <c r="M35" s="13">
        <f t="shared" si="3"/>
        <v>0</v>
      </c>
      <c r="N35" s="13">
        <f t="shared" si="4"/>
        <v>0</v>
      </c>
      <c r="O35" s="13">
        <f t="shared" si="5"/>
        <v>0</v>
      </c>
      <c r="P35" s="13">
        <f t="shared" si="6"/>
        <v>0</v>
      </c>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row>
    <row r="36" spans="1:57" ht="36" x14ac:dyDescent="0.35">
      <c r="A36" s="4" t="s">
        <v>8</v>
      </c>
      <c r="B36" s="4" t="s">
        <v>12</v>
      </c>
      <c r="C36" s="4" t="s">
        <v>81</v>
      </c>
      <c r="D36" s="5" t="s">
        <v>80</v>
      </c>
      <c r="E36" s="4" t="s">
        <v>34</v>
      </c>
      <c r="F36" s="4" t="s">
        <v>38</v>
      </c>
      <c r="G36" s="5" t="s">
        <v>166</v>
      </c>
      <c r="H36" s="4" t="s">
        <v>51</v>
      </c>
      <c r="I36" s="4" t="s">
        <v>63</v>
      </c>
      <c r="J36" s="14" t="e">
        <f t="shared" si="0"/>
        <v>#DIV/0!</v>
      </c>
      <c r="K36" s="13">
        <f t="shared" si="1"/>
        <v>0</v>
      </c>
      <c r="L36" s="13">
        <f t="shared" si="2"/>
        <v>0</v>
      </c>
      <c r="M36" s="13">
        <f t="shared" si="3"/>
        <v>0</v>
      </c>
      <c r="N36" s="13">
        <f t="shared" si="4"/>
        <v>0</v>
      </c>
      <c r="O36" s="13">
        <f t="shared" si="5"/>
        <v>0</v>
      </c>
      <c r="P36" s="13">
        <f t="shared" si="6"/>
        <v>0</v>
      </c>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row>
    <row r="37" spans="1:57" ht="24" x14ac:dyDescent="0.35">
      <c r="A37" s="4" t="s">
        <v>8</v>
      </c>
      <c r="B37" s="4" t="s">
        <v>12</v>
      </c>
      <c r="C37" s="4" t="s">
        <v>83</v>
      </c>
      <c r="D37" s="5" t="s">
        <v>82</v>
      </c>
      <c r="E37" s="4" t="s">
        <v>34</v>
      </c>
      <c r="F37" s="4" t="s">
        <v>38</v>
      </c>
      <c r="G37" s="5" t="s">
        <v>167</v>
      </c>
      <c r="H37" s="4" t="s">
        <v>39</v>
      </c>
      <c r="I37" s="4" t="s">
        <v>62</v>
      </c>
      <c r="J37" s="14" t="e">
        <f t="shared" si="0"/>
        <v>#DIV/0!</v>
      </c>
      <c r="K37" s="13">
        <f t="shared" si="1"/>
        <v>0</v>
      </c>
      <c r="L37" s="13">
        <f t="shared" si="2"/>
        <v>0</v>
      </c>
      <c r="M37" s="13">
        <f t="shared" si="3"/>
        <v>0</v>
      </c>
      <c r="N37" s="13">
        <f t="shared" si="4"/>
        <v>0</v>
      </c>
      <c r="O37" s="13">
        <f t="shared" si="5"/>
        <v>0</v>
      </c>
      <c r="P37" s="13">
        <f t="shared" si="6"/>
        <v>0</v>
      </c>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row>
    <row r="38" spans="1:57" ht="24" x14ac:dyDescent="0.35">
      <c r="A38" s="4" t="s">
        <v>8</v>
      </c>
      <c r="B38" s="4" t="s">
        <v>12</v>
      </c>
      <c r="C38" s="4" t="s">
        <v>83</v>
      </c>
      <c r="D38" s="5" t="s">
        <v>82</v>
      </c>
      <c r="E38" s="4" t="s">
        <v>34</v>
      </c>
      <c r="F38" s="4" t="s">
        <v>38</v>
      </c>
      <c r="G38" s="5" t="s">
        <v>168</v>
      </c>
      <c r="H38" s="4" t="s">
        <v>50</v>
      </c>
      <c r="I38" s="4" t="s">
        <v>61</v>
      </c>
      <c r="J38" s="14" t="e">
        <f t="shared" si="0"/>
        <v>#DIV/0!</v>
      </c>
      <c r="K38" s="13">
        <f t="shared" si="1"/>
        <v>0</v>
      </c>
      <c r="L38" s="13">
        <f t="shared" si="2"/>
        <v>0</v>
      </c>
      <c r="M38" s="13">
        <f t="shared" si="3"/>
        <v>0</v>
      </c>
      <c r="N38" s="13">
        <f t="shared" si="4"/>
        <v>0</v>
      </c>
      <c r="O38" s="13">
        <f t="shared" si="5"/>
        <v>0</v>
      </c>
      <c r="P38" s="13">
        <f t="shared" si="6"/>
        <v>0</v>
      </c>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1:57" ht="24" x14ac:dyDescent="0.35">
      <c r="A39" s="4" t="s">
        <v>8</v>
      </c>
      <c r="B39" s="4" t="s">
        <v>12</v>
      </c>
      <c r="C39" s="4" t="s">
        <v>83</v>
      </c>
      <c r="D39" s="5" t="s">
        <v>82</v>
      </c>
      <c r="E39" s="4" t="s">
        <v>34</v>
      </c>
      <c r="F39" s="4" t="s">
        <v>38</v>
      </c>
      <c r="G39" s="5" t="s">
        <v>169</v>
      </c>
      <c r="H39" s="4" t="s">
        <v>50</v>
      </c>
      <c r="I39" s="4" t="s">
        <v>61</v>
      </c>
      <c r="J39" s="14" t="e">
        <f t="shared" si="0"/>
        <v>#DIV/0!</v>
      </c>
      <c r="K39" s="13">
        <f t="shared" si="1"/>
        <v>0</v>
      </c>
      <c r="L39" s="13">
        <f t="shared" si="2"/>
        <v>0</v>
      </c>
      <c r="M39" s="13">
        <f t="shared" si="3"/>
        <v>0</v>
      </c>
      <c r="N39" s="13">
        <f t="shared" si="4"/>
        <v>0</v>
      </c>
      <c r="O39" s="13">
        <f t="shared" si="5"/>
        <v>0</v>
      </c>
      <c r="P39" s="13">
        <f t="shared" si="6"/>
        <v>0</v>
      </c>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row>
    <row r="40" spans="1:57" ht="24" x14ac:dyDescent="0.35">
      <c r="A40" s="4" t="s">
        <v>8</v>
      </c>
      <c r="B40" s="4" t="s">
        <v>12</v>
      </c>
      <c r="C40" s="4" t="s">
        <v>83</v>
      </c>
      <c r="D40" s="5" t="s">
        <v>82</v>
      </c>
      <c r="E40" s="4" t="s">
        <v>34</v>
      </c>
      <c r="F40" s="4" t="s">
        <v>38</v>
      </c>
      <c r="G40" s="5" t="s">
        <v>170</v>
      </c>
      <c r="H40" s="4" t="s">
        <v>50</v>
      </c>
      <c r="I40" s="4" t="s">
        <v>61</v>
      </c>
      <c r="J40" s="14" t="e">
        <f t="shared" si="0"/>
        <v>#DIV/0!</v>
      </c>
      <c r="K40" s="13">
        <f t="shared" si="1"/>
        <v>0</v>
      </c>
      <c r="L40" s="13">
        <f t="shared" si="2"/>
        <v>0</v>
      </c>
      <c r="M40" s="13">
        <f t="shared" si="3"/>
        <v>0</v>
      </c>
      <c r="N40" s="13">
        <f t="shared" si="4"/>
        <v>0</v>
      </c>
      <c r="O40" s="13">
        <f t="shared" si="5"/>
        <v>0</v>
      </c>
      <c r="P40" s="13">
        <f t="shared" si="6"/>
        <v>0</v>
      </c>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row>
    <row r="41" spans="1:57" ht="24" x14ac:dyDescent="0.35">
      <c r="A41" s="4" t="s">
        <v>8</v>
      </c>
      <c r="B41" s="4" t="s">
        <v>12</v>
      </c>
      <c r="C41" s="4" t="s">
        <v>83</v>
      </c>
      <c r="D41" s="5" t="s">
        <v>82</v>
      </c>
      <c r="E41" s="4" t="s">
        <v>34</v>
      </c>
      <c r="F41" s="4" t="s">
        <v>38</v>
      </c>
      <c r="G41" s="5" t="s">
        <v>171</v>
      </c>
      <c r="H41" s="4" t="s">
        <v>50</v>
      </c>
      <c r="I41" s="4" t="s">
        <v>61</v>
      </c>
      <c r="J41" s="14" t="e">
        <f t="shared" si="0"/>
        <v>#DIV/0!</v>
      </c>
      <c r="K41" s="13">
        <f t="shared" si="1"/>
        <v>0</v>
      </c>
      <c r="L41" s="13">
        <f t="shared" si="2"/>
        <v>0</v>
      </c>
      <c r="M41" s="13">
        <f t="shared" si="3"/>
        <v>0</v>
      </c>
      <c r="N41" s="13">
        <f t="shared" si="4"/>
        <v>0</v>
      </c>
      <c r="O41" s="13">
        <f t="shared" si="5"/>
        <v>0</v>
      </c>
      <c r="P41" s="13">
        <f t="shared" si="6"/>
        <v>0</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row>
    <row r="42" spans="1:57" ht="36" x14ac:dyDescent="0.35">
      <c r="A42" s="4" t="s">
        <v>8</v>
      </c>
      <c r="B42" s="4" t="s">
        <v>12</v>
      </c>
      <c r="C42" s="4" t="s">
        <v>85</v>
      </c>
      <c r="D42" s="5" t="s">
        <v>84</v>
      </c>
      <c r="E42" s="4" t="s">
        <v>34</v>
      </c>
      <c r="F42" s="4" t="s">
        <v>38</v>
      </c>
      <c r="G42" s="5" t="s">
        <v>172</v>
      </c>
      <c r="H42" s="4" t="s">
        <v>58</v>
      </c>
      <c r="I42" s="4" t="s">
        <v>63</v>
      </c>
      <c r="J42" s="14" t="e">
        <f t="shared" si="0"/>
        <v>#DIV/0!</v>
      </c>
      <c r="K42" s="13">
        <f t="shared" si="1"/>
        <v>0</v>
      </c>
      <c r="L42" s="13">
        <f t="shared" si="2"/>
        <v>0</v>
      </c>
      <c r="M42" s="13">
        <f t="shared" si="3"/>
        <v>0</v>
      </c>
      <c r="N42" s="13">
        <f t="shared" si="4"/>
        <v>0</v>
      </c>
      <c r="O42" s="13">
        <f t="shared" si="5"/>
        <v>0</v>
      </c>
      <c r="P42" s="13">
        <f t="shared" si="6"/>
        <v>0</v>
      </c>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row>
    <row r="43" spans="1:57" ht="36" x14ac:dyDescent="0.35">
      <c r="A43" s="4" t="s">
        <v>8</v>
      </c>
      <c r="B43" s="4" t="s">
        <v>12</v>
      </c>
      <c r="C43" s="4" t="s">
        <v>85</v>
      </c>
      <c r="D43" s="5" t="s">
        <v>84</v>
      </c>
      <c r="E43" s="4" t="s">
        <v>34</v>
      </c>
      <c r="F43" s="4" t="s">
        <v>38</v>
      </c>
      <c r="G43" s="5" t="s">
        <v>173</v>
      </c>
      <c r="H43" s="4" t="s">
        <v>58</v>
      </c>
      <c r="I43" s="4" t="s">
        <v>63</v>
      </c>
      <c r="J43" s="14" t="e">
        <f t="shared" si="0"/>
        <v>#DIV/0!</v>
      </c>
      <c r="K43" s="13">
        <f t="shared" si="1"/>
        <v>0</v>
      </c>
      <c r="L43" s="13">
        <f t="shared" si="2"/>
        <v>0</v>
      </c>
      <c r="M43" s="13">
        <f t="shared" si="3"/>
        <v>0</v>
      </c>
      <c r="N43" s="13">
        <f t="shared" si="4"/>
        <v>0</v>
      </c>
      <c r="O43" s="13">
        <f t="shared" si="5"/>
        <v>0</v>
      </c>
      <c r="P43" s="13">
        <f t="shared" si="6"/>
        <v>0</v>
      </c>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row>
    <row r="44" spans="1:57" ht="36" x14ac:dyDescent="0.35">
      <c r="A44" s="4" t="s">
        <v>8</v>
      </c>
      <c r="B44" s="4" t="s">
        <v>12</v>
      </c>
      <c r="C44" s="4" t="s">
        <v>85</v>
      </c>
      <c r="D44" s="5" t="s">
        <v>84</v>
      </c>
      <c r="E44" s="4" t="s">
        <v>34</v>
      </c>
      <c r="F44" s="4" t="s">
        <v>38</v>
      </c>
      <c r="G44" s="5" t="s">
        <v>174</v>
      </c>
      <c r="H44" s="4" t="s">
        <v>58</v>
      </c>
      <c r="I44" s="4" t="s">
        <v>63</v>
      </c>
      <c r="J44" s="14" t="e">
        <f t="shared" si="0"/>
        <v>#DIV/0!</v>
      </c>
      <c r="K44" s="13">
        <f t="shared" si="1"/>
        <v>0</v>
      </c>
      <c r="L44" s="13">
        <f t="shared" si="2"/>
        <v>0</v>
      </c>
      <c r="M44" s="13">
        <f t="shared" si="3"/>
        <v>0</v>
      </c>
      <c r="N44" s="13">
        <f t="shared" si="4"/>
        <v>0</v>
      </c>
      <c r="O44" s="13">
        <f t="shared" si="5"/>
        <v>0</v>
      </c>
      <c r="P44" s="13">
        <f t="shared" si="6"/>
        <v>0</v>
      </c>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row>
    <row r="45" spans="1:57" ht="36" x14ac:dyDescent="0.35">
      <c r="A45" s="4" t="s">
        <v>8</v>
      </c>
      <c r="B45" s="4" t="s">
        <v>12</v>
      </c>
      <c r="C45" s="4" t="s">
        <v>85</v>
      </c>
      <c r="D45" s="5" t="s">
        <v>84</v>
      </c>
      <c r="E45" s="4" t="s">
        <v>34</v>
      </c>
      <c r="F45" s="4" t="s">
        <v>38</v>
      </c>
      <c r="G45" s="5" t="s">
        <v>175</v>
      </c>
      <c r="H45" s="4" t="s">
        <v>58</v>
      </c>
      <c r="I45" s="4" t="s">
        <v>63</v>
      </c>
      <c r="J45" s="14" t="e">
        <f t="shared" si="0"/>
        <v>#DIV/0!</v>
      </c>
      <c r="K45" s="13">
        <f t="shared" si="1"/>
        <v>0</v>
      </c>
      <c r="L45" s="13">
        <f t="shared" si="2"/>
        <v>0</v>
      </c>
      <c r="M45" s="13">
        <f t="shared" si="3"/>
        <v>0</v>
      </c>
      <c r="N45" s="13">
        <f t="shared" si="4"/>
        <v>0</v>
      </c>
      <c r="O45" s="13">
        <f t="shared" si="5"/>
        <v>0</v>
      </c>
      <c r="P45" s="13">
        <f t="shared" si="6"/>
        <v>0</v>
      </c>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row>
    <row r="46" spans="1:57" ht="36" x14ac:dyDescent="0.35">
      <c r="A46" s="4" t="s">
        <v>8</v>
      </c>
      <c r="B46" s="4" t="s">
        <v>12</v>
      </c>
      <c r="C46" s="4" t="s">
        <v>85</v>
      </c>
      <c r="D46" s="5" t="s">
        <v>84</v>
      </c>
      <c r="E46" s="4" t="s">
        <v>34</v>
      </c>
      <c r="F46" s="4" t="s">
        <v>38</v>
      </c>
      <c r="G46" s="5" t="s">
        <v>176</v>
      </c>
      <c r="H46" s="4" t="s">
        <v>58</v>
      </c>
      <c r="I46" s="4" t="s">
        <v>63</v>
      </c>
      <c r="J46" s="14" t="e">
        <f t="shared" si="0"/>
        <v>#DIV/0!</v>
      </c>
      <c r="K46" s="13">
        <f t="shared" si="1"/>
        <v>0</v>
      </c>
      <c r="L46" s="13">
        <f t="shared" si="2"/>
        <v>0</v>
      </c>
      <c r="M46" s="13">
        <f t="shared" si="3"/>
        <v>0</v>
      </c>
      <c r="N46" s="13">
        <f t="shared" si="4"/>
        <v>0</v>
      </c>
      <c r="O46" s="13">
        <f t="shared" si="5"/>
        <v>0</v>
      </c>
      <c r="P46" s="13">
        <f t="shared" si="6"/>
        <v>0</v>
      </c>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1:57" ht="36" x14ac:dyDescent="0.35">
      <c r="A47" s="4" t="s">
        <v>8</v>
      </c>
      <c r="B47" s="4" t="s">
        <v>12</v>
      </c>
      <c r="C47" s="4" t="s">
        <v>85</v>
      </c>
      <c r="D47" s="5" t="s">
        <v>84</v>
      </c>
      <c r="E47" s="4" t="s">
        <v>34</v>
      </c>
      <c r="F47" s="4" t="s">
        <v>38</v>
      </c>
      <c r="G47" s="5" t="s">
        <v>177</v>
      </c>
      <c r="H47" s="4" t="s">
        <v>53</v>
      </c>
      <c r="I47" s="4" t="s">
        <v>61</v>
      </c>
      <c r="J47" s="14" t="e">
        <f t="shared" si="0"/>
        <v>#DIV/0!</v>
      </c>
      <c r="K47" s="13">
        <f t="shared" si="1"/>
        <v>0</v>
      </c>
      <c r="L47" s="13">
        <f t="shared" si="2"/>
        <v>0</v>
      </c>
      <c r="M47" s="13">
        <f t="shared" si="3"/>
        <v>0</v>
      </c>
      <c r="N47" s="13">
        <f t="shared" si="4"/>
        <v>0</v>
      </c>
      <c r="O47" s="13">
        <f t="shared" si="5"/>
        <v>0</v>
      </c>
      <c r="P47" s="13">
        <f t="shared" si="6"/>
        <v>0</v>
      </c>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row>
    <row r="48" spans="1:57" ht="24" x14ac:dyDescent="0.35">
      <c r="A48" s="4" t="s">
        <v>8</v>
      </c>
      <c r="B48" s="4" t="s">
        <v>13</v>
      </c>
      <c r="C48" s="4" t="s">
        <v>87</v>
      </c>
      <c r="D48" s="5" t="s">
        <v>86</v>
      </c>
      <c r="E48" s="4" t="s">
        <v>34</v>
      </c>
      <c r="F48" s="4" t="s">
        <v>38</v>
      </c>
      <c r="G48" s="5" t="s">
        <v>178</v>
      </c>
      <c r="H48" s="4" t="s">
        <v>39</v>
      </c>
      <c r="I48" s="4" t="s">
        <v>62</v>
      </c>
      <c r="J48" s="14" t="e">
        <f t="shared" si="0"/>
        <v>#DIV/0!</v>
      </c>
      <c r="K48" s="13">
        <f t="shared" si="1"/>
        <v>0</v>
      </c>
      <c r="L48" s="13">
        <f t="shared" si="2"/>
        <v>0</v>
      </c>
      <c r="M48" s="13">
        <f t="shared" si="3"/>
        <v>0</v>
      </c>
      <c r="N48" s="13">
        <f t="shared" si="4"/>
        <v>0</v>
      </c>
      <c r="O48" s="13">
        <f t="shared" si="5"/>
        <v>0</v>
      </c>
      <c r="P48" s="13">
        <f t="shared" si="6"/>
        <v>0</v>
      </c>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row>
    <row r="49" spans="1:57" ht="24" x14ac:dyDescent="0.35">
      <c r="A49" s="4" t="s">
        <v>8</v>
      </c>
      <c r="B49" s="4" t="s">
        <v>13</v>
      </c>
      <c r="C49" s="4" t="s">
        <v>87</v>
      </c>
      <c r="D49" s="5" t="s">
        <v>86</v>
      </c>
      <c r="E49" s="4" t="s">
        <v>34</v>
      </c>
      <c r="F49" s="4" t="s">
        <v>38</v>
      </c>
      <c r="G49" s="5" t="s">
        <v>179</v>
      </c>
      <c r="H49" s="4" t="s">
        <v>39</v>
      </c>
      <c r="I49" s="4" t="s">
        <v>62</v>
      </c>
      <c r="J49" s="14" t="e">
        <f t="shared" si="0"/>
        <v>#DIV/0!</v>
      </c>
      <c r="K49" s="13">
        <f t="shared" si="1"/>
        <v>0</v>
      </c>
      <c r="L49" s="13">
        <f t="shared" si="2"/>
        <v>0</v>
      </c>
      <c r="M49" s="13">
        <f t="shared" si="3"/>
        <v>0</v>
      </c>
      <c r="N49" s="13">
        <f t="shared" si="4"/>
        <v>0</v>
      </c>
      <c r="O49" s="13">
        <f t="shared" si="5"/>
        <v>0</v>
      </c>
      <c r="P49" s="13">
        <f t="shared" si="6"/>
        <v>0</v>
      </c>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row>
    <row r="50" spans="1:57" ht="24" x14ac:dyDescent="0.35">
      <c r="A50" s="4" t="s">
        <v>8</v>
      </c>
      <c r="B50" s="4" t="s">
        <v>13</v>
      </c>
      <c r="C50" s="4" t="s">
        <v>87</v>
      </c>
      <c r="D50" s="5" t="s">
        <v>86</v>
      </c>
      <c r="E50" s="4" t="s">
        <v>34</v>
      </c>
      <c r="F50" s="4" t="s">
        <v>38</v>
      </c>
      <c r="G50" s="5" t="s">
        <v>180</v>
      </c>
      <c r="H50" s="4" t="s">
        <v>39</v>
      </c>
      <c r="I50" s="4" t="s">
        <v>62</v>
      </c>
      <c r="J50" s="14" t="e">
        <f t="shared" si="0"/>
        <v>#DIV/0!</v>
      </c>
      <c r="K50" s="13">
        <f t="shared" si="1"/>
        <v>0</v>
      </c>
      <c r="L50" s="13">
        <f t="shared" si="2"/>
        <v>0</v>
      </c>
      <c r="M50" s="13">
        <f t="shared" si="3"/>
        <v>0</v>
      </c>
      <c r="N50" s="13">
        <f t="shared" si="4"/>
        <v>0</v>
      </c>
      <c r="O50" s="13">
        <f t="shared" si="5"/>
        <v>0</v>
      </c>
      <c r="P50" s="13">
        <f t="shared" si="6"/>
        <v>0</v>
      </c>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row>
    <row r="51" spans="1:57" ht="24" x14ac:dyDescent="0.35">
      <c r="A51" s="4" t="s">
        <v>8</v>
      </c>
      <c r="B51" s="4" t="s">
        <v>13</v>
      </c>
      <c r="C51" s="4" t="s">
        <v>87</v>
      </c>
      <c r="D51" s="5" t="s">
        <v>86</v>
      </c>
      <c r="E51" s="4" t="s">
        <v>34</v>
      </c>
      <c r="F51" s="4" t="s">
        <v>38</v>
      </c>
      <c r="G51" s="5" t="s">
        <v>181</v>
      </c>
      <c r="H51" s="4" t="s">
        <v>39</v>
      </c>
      <c r="I51" s="4" t="s">
        <v>62</v>
      </c>
      <c r="J51" s="14" t="e">
        <f t="shared" si="0"/>
        <v>#DIV/0!</v>
      </c>
      <c r="K51" s="13">
        <f t="shared" si="1"/>
        <v>0</v>
      </c>
      <c r="L51" s="13">
        <f t="shared" si="2"/>
        <v>0</v>
      </c>
      <c r="M51" s="13">
        <f t="shared" si="3"/>
        <v>0</v>
      </c>
      <c r="N51" s="13">
        <f t="shared" si="4"/>
        <v>0</v>
      </c>
      <c r="O51" s="13">
        <f t="shared" si="5"/>
        <v>0</v>
      </c>
      <c r="P51" s="13">
        <f t="shared" si="6"/>
        <v>0</v>
      </c>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row>
    <row r="52" spans="1:57" ht="24" x14ac:dyDescent="0.35">
      <c r="A52" s="4" t="s">
        <v>8</v>
      </c>
      <c r="B52" s="4" t="s">
        <v>13</v>
      </c>
      <c r="C52" s="4" t="s">
        <v>87</v>
      </c>
      <c r="D52" s="5" t="s">
        <v>86</v>
      </c>
      <c r="E52" s="4" t="s">
        <v>34</v>
      </c>
      <c r="F52" s="4" t="s">
        <v>38</v>
      </c>
      <c r="G52" s="5" t="s">
        <v>182</v>
      </c>
      <c r="H52" s="4" t="s">
        <v>39</v>
      </c>
      <c r="I52" s="4" t="s">
        <v>62</v>
      </c>
      <c r="J52" s="14" t="e">
        <f t="shared" si="0"/>
        <v>#DIV/0!</v>
      </c>
      <c r="K52" s="13">
        <f t="shared" si="1"/>
        <v>0</v>
      </c>
      <c r="L52" s="13">
        <f t="shared" si="2"/>
        <v>0</v>
      </c>
      <c r="M52" s="13">
        <f t="shared" si="3"/>
        <v>0</v>
      </c>
      <c r="N52" s="13">
        <f t="shared" si="4"/>
        <v>0</v>
      </c>
      <c r="O52" s="13">
        <f t="shared" si="5"/>
        <v>0</v>
      </c>
      <c r="P52" s="13">
        <f t="shared" si="6"/>
        <v>0</v>
      </c>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row>
    <row r="53" spans="1:57" ht="36" x14ac:dyDescent="0.35">
      <c r="A53" s="4" t="s">
        <v>8</v>
      </c>
      <c r="B53" s="4" t="s">
        <v>13</v>
      </c>
      <c r="C53" s="4" t="s">
        <v>87</v>
      </c>
      <c r="D53" s="5" t="s">
        <v>86</v>
      </c>
      <c r="E53" s="4" t="s">
        <v>34</v>
      </c>
      <c r="F53" s="4" t="s">
        <v>38</v>
      </c>
      <c r="G53" s="5" t="s">
        <v>183</v>
      </c>
      <c r="H53" s="4" t="s">
        <v>59</v>
      </c>
      <c r="I53" s="4" t="s">
        <v>59</v>
      </c>
      <c r="J53" s="14" t="e">
        <f t="shared" si="0"/>
        <v>#DIV/0!</v>
      </c>
      <c r="K53" s="13">
        <f t="shared" si="1"/>
        <v>0</v>
      </c>
      <c r="L53" s="13">
        <f t="shared" si="2"/>
        <v>0</v>
      </c>
      <c r="M53" s="13">
        <f t="shared" si="3"/>
        <v>0</v>
      </c>
      <c r="N53" s="13">
        <f t="shared" si="4"/>
        <v>0</v>
      </c>
      <c r="O53" s="13">
        <f t="shared" si="5"/>
        <v>0</v>
      </c>
      <c r="P53" s="13">
        <f t="shared" si="6"/>
        <v>0</v>
      </c>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row>
    <row r="54" spans="1:57" ht="36" x14ac:dyDescent="0.35">
      <c r="A54" s="4" t="s">
        <v>8</v>
      </c>
      <c r="B54" s="4" t="s">
        <v>13</v>
      </c>
      <c r="C54" s="4" t="s">
        <v>89</v>
      </c>
      <c r="D54" s="5" t="s">
        <v>88</v>
      </c>
      <c r="E54" s="4" t="s">
        <v>34</v>
      </c>
      <c r="F54" s="4" t="s">
        <v>38</v>
      </c>
      <c r="G54" s="5" t="s">
        <v>184</v>
      </c>
      <c r="H54" s="4" t="s">
        <v>39</v>
      </c>
      <c r="I54" s="4" t="s">
        <v>62</v>
      </c>
      <c r="J54" s="14" t="e">
        <f t="shared" si="0"/>
        <v>#DIV/0!</v>
      </c>
      <c r="K54" s="13">
        <f t="shared" si="1"/>
        <v>0</v>
      </c>
      <c r="L54" s="13">
        <f t="shared" si="2"/>
        <v>0</v>
      </c>
      <c r="M54" s="13">
        <f t="shared" si="3"/>
        <v>0</v>
      </c>
      <c r="N54" s="13">
        <f t="shared" si="4"/>
        <v>0</v>
      </c>
      <c r="O54" s="13">
        <f t="shared" si="5"/>
        <v>0</v>
      </c>
      <c r="P54" s="13">
        <f t="shared" si="6"/>
        <v>0</v>
      </c>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row>
    <row r="55" spans="1:57" ht="24" x14ac:dyDescent="0.35">
      <c r="A55" s="4" t="s">
        <v>8</v>
      </c>
      <c r="B55" s="4" t="s">
        <v>13</v>
      </c>
      <c r="C55" s="4" t="s">
        <v>89</v>
      </c>
      <c r="D55" s="5" t="s">
        <v>88</v>
      </c>
      <c r="E55" s="4" t="s">
        <v>34</v>
      </c>
      <c r="F55" s="4" t="s">
        <v>38</v>
      </c>
      <c r="G55" s="5" t="s">
        <v>185</v>
      </c>
      <c r="H55" s="4" t="s">
        <v>39</v>
      </c>
      <c r="I55" s="4" t="s">
        <v>62</v>
      </c>
      <c r="J55" s="14" t="e">
        <f t="shared" si="0"/>
        <v>#DIV/0!</v>
      </c>
      <c r="K55" s="13">
        <f t="shared" si="1"/>
        <v>0</v>
      </c>
      <c r="L55" s="13">
        <f t="shared" si="2"/>
        <v>0</v>
      </c>
      <c r="M55" s="13">
        <f t="shared" si="3"/>
        <v>0</v>
      </c>
      <c r="N55" s="13">
        <f t="shared" si="4"/>
        <v>0</v>
      </c>
      <c r="O55" s="13">
        <f t="shared" si="5"/>
        <v>0</v>
      </c>
      <c r="P55" s="13">
        <f t="shared" si="6"/>
        <v>0</v>
      </c>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row>
    <row r="56" spans="1:57" ht="36" x14ac:dyDescent="0.35">
      <c r="A56" s="4" t="s">
        <v>8</v>
      </c>
      <c r="B56" s="4" t="s">
        <v>13</v>
      </c>
      <c r="C56" s="4" t="s">
        <v>89</v>
      </c>
      <c r="D56" s="5" t="s">
        <v>88</v>
      </c>
      <c r="E56" s="4" t="s">
        <v>34</v>
      </c>
      <c r="F56" s="4" t="s">
        <v>38</v>
      </c>
      <c r="G56" s="5" t="s">
        <v>186</v>
      </c>
      <c r="H56" s="4" t="s">
        <v>39</v>
      </c>
      <c r="I56" s="4" t="s">
        <v>62</v>
      </c>
      <c r="J56" s="14" t="e">
        <f t="shared" si="0"/>
        <v>#DIV/0!</v>
      </c>
      <c r="K56" s="13">
        <f t="shared" si="1"/>
        <v>0</v>
      </c>
      <c r="L56" s="13">
        <f t="shared" si="2"/>
        <v>0</v>
      </c>
      <c r="M56" s="13">
        <f t="shared" si="3"/>
        <v>0</v>
      </c>
      <c r="N56" s="13">
        <f t="shared" si="4"/>
        <v>0</v>
      </c>
      <c r="O56" s="13">
        <f t="shared" si="5"/>
        <v>0</v>
      </c>
      <c r="P56" s="13">
        <f t="shared" si="6"/>
        <v>0</v>
      </c>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row>
    <row r="57" spans="1:57" ht="24" x14ac:dyDescent="0.35">
      <c r="A57" s="4" t="s">
        <v>8</v>
      </c>
      <c r="B57" s="4" t="s">
        <v>13</v>
      </c>
      <c r="C57" s="4" t="s">
        <v>89</v>
      </c>
      <c r="D57" s="5" t="s">
        <v>88</v>
      </c>
      <c r="E57" s="4" t="s">
        <v>34</v>
      </c>
      <c r="F57" s="4" t="s">
        <v>38</v>
      </c>
      <c r="G57" s="5" t="s">
        <v>187</v>
      </c>
      <c r="H57" s="4" t="s">
        <v>39</v>
      </c>
      <c r="I57" s="4" t="s">
        <v>62</v>
      </c>
      <c r="J57" s="14" t="e">
        <f t="shared" si="0"/>
        <v>#DIV/0!</v>
      </c>
      <c r="K57" s="13">
        <f t="shared" si="1"/>
        <v>0</v>
      </c>
      <c r="L57" s="13">
        <f t="shared" si="2"/>
        <v>0</v>
      </c>
      <c r="M57" s="13">
        <f t="shared" si="3"/>
        <v>0</v>
      </c>
      <c r="N57" s="13">
        <f t="shared" si="4"/>
        <v>0</v>
      </c>
      <c r="O57" s="13">
        <f t="shared" si="5"/>
        <v>0</v>
      </c>
      <c r="P57" s="13">
        <f t="shared" si="6"/>
        <v>0</v>
      </c>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row>
    <row r="58" spans="1:57" ht="36" x14ac:dyDescent="0.35">
      <c r="A58" s="4" t="s">
        <v>8</v>
      </c>
      <c r="B58" s="4" t="s">
        <v>13</v>
      </c>
      <c r="C58" s="4" t="s">
        <v>89</v>
      </c>
      <c r="D58" s="5" t="s">
        <v>88</v>
      </c>
      <c r="E58" s="4" t="s">
        <v>34</v>
      </c>
      <c r="F58" s="4" t="s">
        <v>38</v>
      </c>
      <c r="G58" s="5" t="s">
        <v>188</v>
      </c>
      <c r="H58" s="4" t="s">
        <v>39</v>
      </c>
      <c r="I58" s="4" t="s">
        <v>62</v>
      </c>
      <c r="J58" s="14" t="e">
        <f t="shared" si="0"/>
        <v>#DIV/0!</v>
      </c>
      <c r="K58" s="13">
        <f t="shared" si="1"/>
        <v>0</v>
      </c>
      <c r="L58" s="13">
        <f t="shared" si="2"/>
        <v>0</v>
      </c>
      <c r="M58" s="13">
        <f t="shared" si="3"/>
        <v>0</v>
      </c>
      <c r="N58" s="13">
        <f t="shared" si="4"/>
        <v>0</v>
      </c>
      <c r="O58" s="13">
        <f t="shared" si="5"/>
        <v>0</v>
      </c>
      <c r="P58" s="13">
        <f t="shared" si="6"/>
        <v>0</v>
      </c>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1:57" ht="36" x14ac:dyDescent="0.35">
      <c r="A59" s="4" t="s">
        <v>8</v>
      </c>
      <c r="B59" s="4" t="s">
        <v>13</v>
      </c>
      <c r="C59" s="4" t="s">
        <v>89</v>
      </c>
      <c r="D59" s="5" t="s">
        <v>88</v>
      </c>
      <c r="E59" s="4" t="s">
        <v>34</v>
      </c>
      <c r="F59" s="4" t="s">
        <v>38</v>
      </c>
      <c r="G59" s="5" t="s">
        <v>189</v>
      </c>
      <c r="H59" s="4" t="s">
        <v>42</v>
      </c>
      <c r="I59" s="4" t="s">
        <v>63</v>
      </c>
      <c r="J59" s="14" t="e">
        <f t="shared" si="0"/>
        <v>#DIV/0!</v>
      </c>
      <c r="K59" s="13">
        <f t="shared" si="1"/>
        <v>0</v>
      </c>
      <c r="L59" s="13">
        <f t="shared" si="2"/>
        <v>0</v>
      </c>
      <c r="M59" s="13">
        <f t="shared" si="3"/>
        <v>0</v>
      </c>
      <c r="N59" s="13">
        <f t="shared" si="4"/>
        <v>0</v>
      </c>
      <c r="O59" s="13">
        <f t="shared" si="5"/>
        <v>0</v>
      </c>
      <c r="P59" s="13">
        <f t="shared" si="6"/>
        <v>0</v>
      </c>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row>
    <row r="60" spans="1:57" ht="36" x14ac:dyDescent="0.35">
      <c r="A60" s="4" t="s">
        <v>8</v>
      </c>
      <c r="B60" s="4" t="s">
        <v>13</v>
      </c>
      <c r="C60" s="4" t="s">
        <v>91</v>
      </c>
      <c r="D60" s="5" t="s">
        <v>90</v>
      </c>
      <c r="E60" s="4" t="s">
        <v>24</v>
      </c>
      <c r="F60" s="4" t="s">
        <v>38</v>
      </c>
      <c r="G60" s="5" t="s">
        <v>190</v>
      </c>
      <c r="H60" s="4" t="s">
        <v>58</v>
      </c>
      <c r="I60" s="4" t="s">
        <v>63</v>
      </c>
      <c r="J60" s="14" t="e">
        <f t="shared" si="0"/>
        <v>#DIV/0!</v>
      </c>
      <c r="K60" s="13">
        <f t="shared" si="1"/>
        <v>0</v>
      </c>
      <c r="L60" s="13">
        <f t="shared" si="2"/>
        <v>0</v>
      </c>
      <c r="M60" s="13">
        <f t="shared" si="3"/>
        <v>0</v>
      </c>
      <c r="N60" s="13">
        <f t="shared" si="4"/>
        <v>0</v>
      </c>
      <c r="O60" s="13">
        <f t="shared" si="5"/>
        <v>0</v>
      </c>
      <c r="P60" s="13">
        <f t="shared" si="6"/>
        <v>0</v>
      </c>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row>
    <row r="61" spans="1:57" ht="36" x14ac:dyDescent="0.35">
      <c r="A61" s="4" t="s">
        <v>8</v>
      </c>
      <c r="B61" s="4" t="s">
        <v>13</v>
      </c>
      <c r="C61" s="4" t="s">
        <v>91</v>
      </c>
      <c r="D61" s="5" t="s">
        <v>90</v>
      </c>
      <c r="E61" s="4" t="s">
        <v>24</v>
      </c>
      <c r="F61" s="4" t="s">
        <v>38</v>
      </c>
      <c r="G61" s="5" t="s">
        <v>191</v>
      </c>
      <c r="H61" s="4" t="s">
        <v>58</v>
      </c>
      <c r="I61" s="4" t="s">
        <v>63</v>
      </c>
      <c r="J61" s="14" t="e">
        <f t="shared" si="0"/>
        <v>#DIV/0!</v>
      </c>
      <c r="K61" s="13">
        <f t="shared" si="1"/>
        <v>0</v>
      </c>
      <c r="L61" s="13">
        <f t="shared" si="2"/>
        <v>0</v>
      </c>
      <c r="M61" s="13">
        <f t="shared" si="3"/>
        <v>0</v>
      </c>
      <c r="N61" s="13">
        <f t="shared" si="4"/>
        <v>0</v>
      </c>
      <c r="O61" s="13">
        <f t="shared" si="5"/>
        <v>0</v>
      </c>
      <c r="P61" s="13">
        <f t="shared" si="6"/>
        <v>0</v>
      </c>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row>
    <row r="62" spans="1:57" ht="36" x14ac:dyDescent="0.35">
      <c r="A62" s="4" t="s">
        <v>8</v>
      </c>
      <c r="B62" s="4" t="s">
        <v>13</v>
      </c>
      <c r="C62" s="4" t="s">
        <v>91</v>
      </c>
      <c r="D62" s="5" t="s">
        <v>90</v>
      </c>
      <c r="E62" s="4" t="s">
        <v>24</v>
      </c>
      <c r="F62" s="4" t="s">
        <v>38</v>
      </c>
      <c r="G62" s="5" t="s">
        <v>192</v>
      </c>
      <c r="H62" s="4" t="s">
        <v>58</v>
      </c>
      <c r="I62" s="4" t="s">
        <v>62</v>
      </c>
      <c r="J62" s="14" t="e">
        <f t="shared" si="0"/>
        <v>#DIV/0!</v>
      </c>
      <c r="K62" s="13">
        <f t="shared" si="1"/>
        <v>0</v>
      </c>
      <c r="L62" s="13">
        <f t="shared" si="2"/>
        <v>0</v>
      </c>
      <c r="M62" s="13">
        <f t="shared" si="3"/>
        <v>0</v>
      </c>
      <c r="N62" s="13">
        <f t="shared" si="4"/>
        <v>0</v>
      </c>
      <c r="O62" s="13">
        <f t="shared" si="5"/>
        <v>0</v>
      </c>
      <c r="P62" s="13">
        <f t="shared" si="6"/>
        <v>0</v>
      </c>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row>
    <row r="63" spans="1:57" ht="36" x14ac:dyDescent="0.35">
      <c r="A63" s="4" t="s">
        <v>8</v>
      </c>
      <c r="B63" s="4" t="s">
        <v>13</v>
      </c>
      <c r="C63" s="4" t="s">
        <v>91</v>
      </c>
      <c r="D63" s="5" t="s">
        <v>90</v>
      </c>
      <c r="E63" s="4" t="s">
        <v>24</v>
      </c>
      <c r="F63" s="4" t="s">
        <v>38</v>
      </c>
      <c r="G63" s="5" t="s">
        <v>193</v>
      </c>
      <c r="H63" s="4" t="s">
        <v>58</v>
      </c>
      <c r="I63" s="4" t="s">
        <v>62</v>
      </c>
      <c r="J63" s="14" t="e">
        <f t="shared" si="0"/>
        <v>#DIV/0!</v>
      </c>
      <c r="K63" s="13">
        <f t="shared" si="1"/>
        <v>0</v>
      </c>
      <c r="L63" s="13">
        <f t="shared" si="2"/>
        <v>0</v>
      </c>
      <c r="M63" s="13">
        <f t="shared" si="3"/>
        <v>0</v>
      </c>
      <c r="N63" s="13">
        <f t="shared" si="4"/>
        <v>0</v>
      </c>
      <c r="O63" s="13">
        <f t="shared" si="5"/>
        <v>0</v>
      </c>
      <c r="P63" s="13">
        <f t="shared" si="6"/>
        <v>0</v>
      </c>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row>
    <row r="64" spans="1:57" ht="36" x14ac:dyDescent="0.35">
      <c r="A64" s="4" t="s">
        <v>8</v>
      </c>
      <c r="B64" s="4" t="s">
        <v>13</v>
      </c>
      <c r="C64" s="4" t="s">
        <v>93</v>
      </c>
      <c r="D64" s="5" t="s">
        <v>92</v>
      </c>
      <c r="E64" s="4" t="s">
        <v>34</v>
      </c>
      <c r="F64" s="4" t="s">
        <v>38</v>
      </c>
      <c r="G64" s="5" t="s">
        <v>194</v>
      </c>
      <c r="H64" s="4" t="s">
        <v>58</v>
      </c>
      <c r="I64" s="4" t="s">
        <v>63</v>
      </c>
      <c r="J64" s="14" t="e">
        <f t="shared" si="0"/>
        <v>#DIV/0!</v>
      </c>
      <c r="K64" s="13">
        <f t="shared" si="1"/>
        <v>0</v>
      </c>
      <c r="L64" s="13">
        <f t="shared" si="2"/>
        <v>0</v>
      </c>
      <c r="M64" s="13">
        <f t="shared" si="3"/>
        <v>0</v>
      </c>
      <c r="N64" s="13">
        <f t="shared" si="4"/>
        <v>0</v>
      </c>
      <c r="O64" s="13">
        <f t="shared" si="5"/>
        <v>0</v>
      </c>
      <c r="P64" s="13">
        <f t="shared" si="6"/>
        <v>0</v>
      </c>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row>
    <row r="65" spans="1:57" ht="36" x14ac:dyDescent="0.35">
      <c r="A65" s="4" t="s">
        <v>8</v>
      </c>
      <c r="B65" s="4" t="s">
        <v>13</v>
      </c>
      <c r="C65" s="4" t="s">
        <v>93</v>
      </c>
      <c r="D65" s="5" t="s">
        <v>92</v>
      </c>
      <c r="E65" s="4" t="s">
        <v>34</v>
      </c>
      <c r="F65" s="4" t="s">
        <v>38</v>
      </c>
      <c r="G65" s="5" t="s">
        <v>195</v>
      </c>
      <c r="H65" s="4" t="s">
        <v>58</v>
      </c>
      <c r="I65" s="4" t="s">
        <v>63</v>
      </c>
      <c r="J65" s="14" t="e">
        <f t="shared" si="0"/>
        <v>#DIV/0!</v>
      </c>
      <c r="K65" s="13">
        <f t="shared" si="1"/>
        <v>0</v>
      </c>
      <c r="L65" s="13">
        <f t="shared" si="2"/>
        <v>0</v>
      </c>
      <c r="M65" s="13">
        <f t="shared" si="3"/>
        <v>0</v>
      </c>
      <c r="N65" s="13">
        <f t="shared" si="4"/>
        <v>0</v>
      </c>
      <c r="O65" s="13">
        <f t="shared" si="5"/>
        <v>0</v>
      </c>
      <c r="P65" s="13">
        <f t="shared" si="6"/>
        <v>0</v>
      </c>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row>
    <row r="66" spans="1:57" ht="24" x14ac:dyDescent="0.35">
      <c r="A66" s="4" t="s">
        <v>8</v>
      </c>
      <c r="B66" s="4" t="s">
        <v>13</v>
      </c>
      <c r="C66" s="4" t="s">
        <v>93</v>
      </c>
      <c r="D66" s="5" t="s">
        <v>92</v>
      </c>
      <c r="E66" s="4" t="s">
        <v>34</v>
      </c>
      <c r="F66" s="4" t="s">
        <v>38</v>
      </c>
      <c r="G66" s="5" t="s">
        <v>196</v>
      </c>
      <c r="H66" s="4" t="s">
        <v>58</v>
      </c>
      <c r="I66" s="4" t="s">
        <v>63</v>
      </c>
      <c r="J66" s="14" t="e">
        <f t="shared" si="0"/>
        <v>#DIV/0!</v>
      </c>
      <c r="K66" s="13">
        <f t="shared" si="1"/>
        <v>0</v>
      </c>
      <c r="L66" s="13">
        <f t="shared" si="2"/>
        <v>0</v>
      </c>
      <c r="M66" s="13">
        <f t="shared" si="3"/>
        <v>0</v>
      </c>
      <c r="N66" s="13">
        <f t="shared" si="4"/>
        <v>0</v>
      </c>
      <c r="O66" s="13">
        <f t="shared" si="5"/>
        <v>0</v>
      </c>
      <c r="P66" s="13">
        <f t="shared" si="6"/>
        <v>0</v>
      </c>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row>
    <row r="67" spans="1:57" ht="24" x14ac:dyDescent="0.35">
      <c r="A67" s="4" t="s">
        <v>8</v>
      </c>
      <c r="B67" s="4" t="s">
        <v>13</v>
      </c>
      <c r="C67" s="4" t="s">
        <v>93</v>
      </c>
      <c r="D67" s="5" t="s">
        <v>92</v>
      </c>
      <c r="E67" s="4" t="s">
        <v>34</v>
      </c>
      <c r="F67" s="4" t="s">
        <v>38</v>
      </c>
      <c r="G67" s="5" t="s">
        <v>197</v>
      </c>
      <c r="H67" s="4" t="s">
        <v>58</v>
      </c>
      <c r="I67" s="4" t="s">
        <v>63</v>
      </c>
      <c r="J67" s="14" t="e">
        <f t="shared" ref="J67:J130" si="7">K67/O67</f>
        <v>#DIV/0!</v>
      </c>
      <c r="K67" s="13">
        <f t="shared" ref="K67:K130" si="8">COUNTIF(Q67:BE67,"OUI")</f>
        <v>0</v>
      </c>
      <c r="L67" s="13">
        <f t="shared" ref="L67:L130" si="9">COUNTIF(Q67:BE67,"NON")</f>
        <v>0</v>
      </c>
      <c r="M67" s="13">
        <f t="shared" ref="M67:M130" si="10">COUNTIF(Q67:BE67,"NA")</f>
        <v>0</v>
      </c>
      <c r="N67" s="13">
        <f t="shared" ref="N67:N130" si="11">COUNTIF(Q67:BE67,"RI")</f>
        <v>0</v>
      </c>
      <c r="O67" s="13">
        <f t="shared" ref="O67:O130" si="12">P67-N67-M67</f>
        <v>0</v>
      </c>
      <c r="P67" s="13">
        <f t="shared" ref="P67:P130" si="13">COUNTA(Q67:BE67)</f>
        <v>0</v>
      </c>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row>
    <row r="68" spans="1:57" ht="36" x14ac:dyDescent="0.35">
      <c r="A68" s="4" t="s">
        <v>8</v>
      </c>
      <c r="B68" s="4" t="s">
        <v>13</v>
      </c>
      <c r="C68" s="4" t="s">
        <v>93</v>
      </c>
      <c r="D68" s="5" t="s">
        <v>92</v>
      </c>
      <c r="E68" s="4" t="s">
        <v>34</v>
      </c>
      <c r="F68" s="4" t="s">
        <v>38</v>
      </c>
      <c r="G68" s="5" t="s">
        <v>198</v>
      </c>
      <c r="H68" s="4" t="s">
        <v>58</v>
      </c>
      <c r="I68" s="4" t="s">
        <v>63</v>
      </c>
      <c r="J68" s="14" t="e">
        <f t="shared" si="7"/>
        <v>#DIV/0!</v>
      </c>
      <c r="K68" s="13">
        <f t="shared" si="8"/>
        <v>0</v>
      </c>
      <c r="L68" s="13">
        <f t="shared" si="9"/>
        <v>0</v>
      </c>
      <c r="M68" s="13">
        <f t="shared" si="10"/>
        <v>0</v>
      </c>
      <c r="N68" s="13">
        <f t="shared" si="11"/>
        <v>0</v>
      </c>
      <c r="O68" s="13">
        <f t="shared" si="12"/>
        <v>0</v>
      </c>
      <c r="P68" s="13">
        <f t="shared" si="13"/>
        <v>0</v>
      </c>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row>
    <row r="69" spans="1:57" ht="24" x14ac:dyDescent="0.35">
      <c r="A69" s="4" t="s">
        <v>8</v>
      </c>
      <c r="B69" s="4" t="s">
        <v>13</v>
      </c>
      <c r="C69" s="4" t="s">
        <v>93</v>
      </c>
      <c r="D69" s="5" t="s">
        <v>92</v>
      </c>
      <c r="E69" s="4" t="s">
        <v>34</v>
      </c>
      <c r="F69" s="4" t="s">
        <v>38</v>
      </c>
      <c r="G69" s="5" t="s">
        <v>199</v>
      </c>
      <c r="H69" s="4" t="s">
        <v>58</v>
      </c>
      <c r="I69" s="4" t="s">
        <v>63</v>
      </c>
      <c r="J69" s="14" t="e">
        <f t="shared" si="7"/>
        <v>#DIV/0!</v>
      </c>
      <c r="K69" s="13">
        <f t="shared" si="8"/>
        <v>0</v>
      </c>
      <c r="L69" s="13">
        <f t="shared" si="9"/>
        <v>0</v>
      </c>
      <c r="M69" s="13">
        <f t="shared" si="10"/>
        <v>0</v>
      </c>
      <c r="N69" s="13">
        <f t="shared" si="11"/>
        <v>0</v>
      </c>
      <c r="O69" s="13">
        <f t="shared" si="12"/>
        <v>0</v>
      </c>
      <c r="P69" s="13">
        <f t="shared" si="13"/>
        <v>0</v>
      </c>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1:57" ht="36" x14ac:dyDescent="0.35">
      <c r="A70" s="4" t="s">
        <v>8</v>
      </c>
      <c r="B70" s="4" t="s">
        <v>13</v>
      </c>
      <c r="C70" s="4" t="s">
        <v>94</v>
      </c>
      <c r="D70" s="5" t="s">
        <v>95</v>
      </c>
      <c r="E70" s="4" t="s">
        <v>34</v>
      </c>
      <c r="F70" s="4" t="s">
        <v>38</v>
      </c>
      <c r="G70" s="5" t="s">
        <v>200</v>
      </c>
      <c r="H70" s="4" t="s">
        <v>39</v>
      </c>
      <c r="I70" s="4" t="s">
        <v>62</v>
      </c>
      <c r="J70" s="14" t="e">
        <f t="shared" si="7"/>
        <v>#DIV/0!</v>
      </c>
      <c r="K70" s="13">
        <f t="shared" si="8"/>
        <v>0</v>
      </c>
      <c r="L70" s="13">
        <f t="shared" si="9"/>
        <v>0</v>
      </c>
      <c r="M70" s="13">
        <f t="shared" si="10"/>
        <v>0</v>
      </c>
      <c r="N70" s="13">
        <f t="shared" si="11"/>
        <v>0</v>
      </c>
      <c r="O70" s="13">
        <f t="shared" si="12"/>
        <v>0</v>
      </c>
      <c r="P70" s="13">
        <f t="shared" si="13"/>
        <v>0</v>
      </c>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row>
    <row r="71" spans="1:57" ht="36" x14ac:dyDescent="0.35">
      <c r="A71" s="4" t="s">
        <v>8</v>
      </c>
      <c r="B71" s="4" t="s">
        <v>13</v>
      </c>
      <c r="C71" s="4" t="s">
        <v>94</v>
      </c>
      <c r="D71" s="5" t="s">
        <v>95</v>
      </c>
      <c r="E71" s="4" t="s">
        <v>34</v>
      </c>
      <c r="F71" s="4" t="s">
        <v>38</v>
      </c>
      <c r="G71" s="5" t="s">
        <v>201</v>
      </c>
      <c r="H71" s="4" t="s">
        <v>39</v>
      </c>
      <c r="I71" s="4" t="s">
        <v>62</v>
      </c>
      <c r="J71" s="14" t="e">
        <f t="shared" si="7"/>
        <v>#DIV/0!</v>
      </c>
      <c r="K71" s="13">
        <f t="shared" si="8"/>
        <v>0</v>
      </c>
      <c r="L71" s="13">
        <f t="shared" si="9"/>
        <v>0</v>
      </c>
      <c r="M71" s="13">
        <f t="shared" si="10"/>
        <v>0</v>
      </c>
      <c r="N71" s="13">
        <f t="shared" si="11"/>
        <v>0</v>
      </c>
      <c r="O71" s="13">
        <f t="shared" si="12"/>
        <v>0</v>
      </c>
      <c r="P71" s="13">
        <f t="shared" si="13"/>
        <v>0</v>
      </c>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row>
    <row r="72" spans="1:57" ht="36" x14ac:dyDescent="0.35">
      <c r="A72" s="4" t="s">
        <v>8</v>
      </c>
      <c r="B72" s="4" t="s">
        <v>13</v>
      </c>
      <c r="C72" s="4" t="s">
        <v>94</v>
      </c>
      <c r="D72" s="5" t="s">
        <v>95</v>
      </c>
      <c r="E72" s="4" t="s">
        <v>34</v>
      </c>
      <c r="F72" s="4" t="s">
        <v>38</v>
      </c>
      <c r="G72" s="5" t="s">
        <v>202</v>
      </c>
      <c r="H72" s="4" t="s">
        <v>39</v>
      </c>
      <c r="I72" s="4" t="s">
        <v>62</v>
      </c>
      <c r="J72" s="14" t="e">
        <f t="shared" si="7"/>
        <v>#DIV/0!</v>
      </c>
      <c r="K72" s="13">
        <f t="shared" si="8"/>
        <v>0</v>
      </c>
      <c r="L72" s="13">
        <f t="shared" si="9"/>
        <v>0</v>
      </c>
      <c r="M72" s="13">
        <f t="shared" si="10"/>
        <v>0</v>
      </c>
      <c r="N72" s="13">
        <f t="shared" si="11"/>
        <v>0</v>
      </c>
      <c r="O72" s="13">
        <f t="shared" si="12"/>
        <v>0</v>
      </c>
      <c r="P72" s="13">
        <f t="shared" si="13"/>
        <v>0</v>
      </c>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row>
    <row r="73" spans="1:57" ht="36" x14ac:dyDescent="0.35">
      <c r="A73" s="4" t="s">
        <v>8</v>
      </c>
      <c r="B73" s="4" t="s">
        <v>13</v>
      </c>
      <c r="C73" s="4" t="s">
        <v>94</v>
      </c>
      <c r="D73" s="5" t="s">
        <v>95</v>
      </c>
      <c r="E73" s="4" t="s">
        <v>34</v>
      </c>
      <c r="F73" s="4" t="s">
        <v>38</v>
      </c>
      <c r="G73" s="5" t="s">
        <v>203</v>
      </c>
      <c r="H73" s="4" t="s">
        <v>59</v>
      </c>
      <c r="I73" s="4" t="s">
        <v>59</v>
      </c>
      <c r="J73" s="14" t="e">
        <f t="shared" si="7"/>
        <v>#DIV/0!</v>
      </c>
      <c r="K73" s="13">
        <f t="shared" si="8"/>
        <v>0</v>
      </c>
      <c r="L73" s="13">
        <f t="shared" si="9"/>
        <v>0</v>
      </c>
      <c r="M73" s="13">
        <f t="shared" si="10"/>
        <v>0</v>
      </c>
      <c r="N73" s="13">
        <f t="shared" si="11"/>
        <v>0</v>
      </c>
      <c r="O73" s="13">
        <f t="shared" si="12"/>
        <v>0</v>
      </c>
      <c r="P73" s="13">
        <f t="shared" si="13"/>
        <v>0</v>
      </c>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row>
    <row r="74" spans="1:57" ht="36" x14ac:dyDescent="0.35">
      <c r="A74" s="9" t="s">
        <v>8</v>
      </c>
      <c r="B74" s="9" t="s">
        <v>14</v>
      </c>
      <c r="C74" s="9" t="s">
        <v>97</v>
      </c>
      <c r="D74" s="10" t="s">
        <v>96</v>
      </c>
      <c r="E74" s="9" t="s">
        <v>34</v>
      </c>
      <c r="F74" s="9" t="s">
        <v>37</v>
      </c>
      <c r="G74" s="10" t="s">
        <v>204</v>
      </c>
      <c r="H74" s="9" t="s">
        <v>39</v>
      </c>
      <c r="I74" s="9" t="s">
        <v>62</v>
      </c>
      <c r="J74" s="14" t="e">
        <f t="shared" si="7"/>
        <v>#DIV/0!</v>
      </c>
      <c r="K74" s="13">
        <f t="shared" si="8"/>
        <v>0</v>
      </c>
      <c r="L74" s="13">
        <f t="shared" si="9"/>
        <v>0</v>
      </c>
      <c r="M74" s="13">
        <f t="shared" si="10"/>
        <v>0</v>
      </c>
      <c r="N74" s="13">
        <f t="shared" si="11"/>
        <v>0</v>
      </c>
      <c r="O74" s="13">
        <f t="shared" si="12"/>
        <v>0</v>
      </c>
      <c r="P74" s="13">
        <f t="shared" si="13"/>
        <v>0</v>
      </c>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row>
    <row r="75" spans="1:57" ht="24" x14ac:dyDescent="0.35">
      <c r="A75" s="9" t="s">
        <v>8</v>
      </c>
      <c r="B75" s="9" t="s">
        <v>14</v>
      </c>
      <c r="C75" s="9" t="s">
        <v>97</v>
      </c>
      <c r="D75" s="10" t="s">
        <v>96</v>
      </c>
      <c r="E75" s="9" t="s">
        <v>34</v>
      </c>
      <c r="F75" s="9" t="s">
        <v>37</v>
      </c>
      <c r="G75" s="10" t="s">
        <v>205</v>
      </c>
      <c r="H75" s="9" t="s">
        <v>39</v>
      </c>
      <c r="I75" s="9" t="s">
        <v>62</v>
      </c>
      <c r="J75" s="14" t="e">
        <f t="shared" si="7"/>
        <v>#DIV/0!</v>
      </c>
      <c r="K75" s="13">
        <f t="shared" si="8"/>
        <v>0</v>
      </c>
      <c r="L75" s="13">
        <f t="shared" si="9"/>
        <v>0</v>
      </c>
      <c r="M75" s="13">
        <f t="shared" si="10"/>
        <v>0</v>
      </c>
      <c r="N75" s="13">
        <f t="shared" si="11"/>
        <v>0</v>
      </c>
      <c r="O75" s="13">
        <f t="shared" si="12"/>
        <v>0</v>
      </c>
      <c r="P75" s="13">
        <f t="shared" si="13"/>
        <v>0</v>
      </c>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row>
    <row r="76" spans="1:57" ht="36" x14ac:dyDescent="0.35">
      <c r="A76" s="9" t="s">
        <v>8</v>
      </c>
      <c r="B76" s="9" t="s">
        <v>14</v>
      </c>
      <c r="C76" s="9" t="s">
        <v>97</v>
      </c>
      <c r="D76" s="10" t="s">
        <v>96</v>
      </c>
      <c r="E76" s="9" t="s">
        <v>34</v>
      </c>
      <c r="F76" s="9" t="s">
        <v>37</v>
      </c>
      <c r="G76" s="10" t="s">
        <v>206</v>
      </c>
      <c r="H76" s="9" t="s">
        <v>39</v>
      </c>
      <c r="I76" s="9" t="s">
        <v>63</v>
      </c>
      <c r="J76" s="14" t="e">
        <f t="shared" si="7"/>
        <v>#DIV/0!</v>
      </c>
      <c r="K76" s="13">
        <f t="shared" si="8"/>
        <v>0</v>
      </c>
      <c r="L76" s="13">
        <f t="shared" si="9"/>
        <v>0</v>
      </c>
      <c r="M76" s="13">
        <f t="shared" si="10"/>
        <v>0</v>
      </c>
      <c r="N76" s="13">
        <f t="shared" si="11"/>
        <v>0</v>
      </c>
      <c r="O76" s="13">
        <f t="shared" si="12"/>
        <v>0</v>
      </c>
      <c r="P76" s="13">
        <f t="shared" si="13"/>
        <v>0</v>
      </c>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row>
    <row r="77" spans="1:57" ht="24" x14ac:dyDescent="0.35">
      <c r="A77" s="9" t="s">
        <v>8</v>
      </c>
      <c r="B77" s="9" t="s">
        <v>14</v>
      </c>
      <c r="C77" s="9" t="s">
        <v>97</v>
      </c>
      <c r="D77" s="10" t="s">
        <v>96</v>
      </c>
      <c r="E77" s="9" t="s">
        <v>34</v>
      </c>
      <c r="F77" s="9" t="s">
        <v>37</v>
      </c>
      <c r="G77" s="10" t="s">
        <v>207</v>
      </c>
      <c r="H77" s="9" t="s">
        <v>39</v>
      </c>
      <c r="I77" s="9" t="s">
        <v>63</v>
      </c>
      <c r="J77" s="14" t="e">
        <f t="shared" si="7"/>
        <v>#DIV/0!</v>
      </c>
      <c r="K77" s="13">
        <f t="shared" si="8"/>
        <v>0</v>
      </c>
      <c r="L77" s="13">
        <f t="shared" si="9"/>
        <v>0</v>
      </c>
      <c r="M77" s="13">
        <f t="shared" si="10"/>
        <v>0</v>
      </c>
      <c r="N77" s="13">
        <f t="shared" si="11"/>
        <v>0</v>
      </c>
      <c r="O77" s="13">
        <f t="shared" si="12"/>
        <v>0</v>
      </c>
      <c r="P77" s="13">
        <f t="shared" si="13"/>
        <v>0</v>
      </c>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1:57" ht="24" x14ac:dyDescent="0.35">
      <c r="A78" s="9" t="s">
        <v>8</v>
      </c>
      <c r="B78" s="9" t="s">
        <v>14</v>
      </c>
      <c r="C78" s="9" t="s">
        <v>97</v>
      </c>
      <c r="D78" s="10" t="s">
        <v>96</v>
      </c>
      <c r="E78" s="9" t="s">
        <v>34</v>
      </c>
      <c r="F78" s="9" t="s">
        <v>37</v>
      </c>
      <c r="G78" s="10" t="s">
        <v>208</v>
      </c>
      <c r="H78" s="9" t="s">
        <v>39</v>
      </c>
      <c r="I78" s="9" t="s">
        <v>63</v>
      </c>
      <c r="J78" s="14" t="e">
        <f t="shared" si="7"/>
        <v>#DIV/0!</v>
      </c>
      <c r="K78" s="13">
        <f t="shared" si="8"/>
        <v>0</v>
      </c>
      <c r="L78" s="13">
        <f t="shared" si="9"/>
        <v>0</v>
      </c>
      <c r="M78" s="13">
        <f t="shared" si="10"/>
        <v>0</v>
      </c>
      <c r="N78" s="13">
        <f t="shared" si="11"/>
        <v>0</v>
      </c>
      <c r="O78" s="13">
        <f t="shared" si="12"/>
        <v>0</v>
      </c>
      <c r="P78" s="13">
        <f t="shared" si="13"/>
        <v>0</v>
      </c>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row>
    <row r="79" spans="1:57" ht="24" x14ac:dyDescent="0.35">
      <c r="A79" s="9" t="s">
        <v>8</v>
      </c>
      <c r="B79" s="9" t="s">
        <v>14</v>
      </c>
      <c r="C79" s="9" t="s">
        <v>97</v>
      </c>
      <c r="D79" s="10" t="s">
        <v>96</v>
      </c>
      <c r="E79" s="9" t="s">
        <v>34</v>
      </c>
      <c r="F79" s="9" t="s">
        <v>37</v>
      </c>
      <c r="G79" s="10" t="s">
        <v>209</v>
      </c>
      <c r="H79" s="9" t="s">
        <v>39</v>
      </c>
      <c r="I79" s="9" t="s">
        <v>63</v>
      </c>
      <c r="J79" s="14" t="e">
        <f t="shared" si="7"/>
        <v>#DIV/0!</v>
      </c>
      <c r="K79" s="13">
        <f t="shared" si="8"/>
        <v>0</v>
      </c>
      <c r="L79" s="13">
        <f t="shared" si="9"/>
        <v>0</v>
      </c>
      <c r="M79" s="13">
        <f t="shared" si="10"/>
        <v>0</v>
      </c>
      <c r="N79" s="13">
        <f t="shared" si="11"/>
        <v>0</v>
      </c>
      <c r="O79" s="13">
        <f t="shared" si="12"/>
        <v>0</v>
      </c>
      <c r="P79" s="13">
        <f t="shared" si="13"/>
        <v>0</v>
      </c>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row>
    <row r="80" spans="1:57" x14ac:dyDescent="0.35">
      <c r="A80" s="4" t="s">
        <v>8</v>
      </c>
      <c r="B80" s="4" t="s">
        <v>14</v>
      </c>
      <c r="C80" s="4" t="s">
        <v>98</v>
      </c>
      <c r="D80" s="5" t="s">
        <v>103</v>
      </c>
      <c r="E80" s="4" t="s">
        <v>34</v>
      </c>
      <c r="F80" s="4" t="s">
        <v>38</v>
      </c>
      <c r="G80" s="5" t="s">
        <v>210</v>
      </c>
      <c r="H80" s="4" t="s">
        <v>39</v>
      </c>
      <c r="I80" s="4" t="s">
        <v>62</v>
      </c>
      <c r="J80" s="14" t="e">
        <f t="shared" si="7"/>
        <v>#DIV/0!</v>
      </c>
      <c r="K80" s="13">
        <f t="shared" si="8"/>
        <v>0</v>
      </c>
      <c r="L80" s="13">
        <f t="shared" si="9"/>
        <v>0</v>
      </c>
      <c r="M80" s="13">
        <f t="shared" si="10"/>
        <v>0</v>
      </c>
      <c r="N80" s="13">
        <f t="shared" si="11"/>
        <v>0</v>
      </c>
      <c r="O80" s="13">
        <f t="shared" si="12"/>
        <v>0</v>
      </c>
      <c r="P80" s="13">
        <f t="shared" si="13"/>
        <v>0</v>
      </c>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row>
    <row r="81" spans="1:57" x14ac:dyDescent="0.35">
      <c r="A81" s="4" t="s">
        <v>8</v>
      </c>
      <c r="B81" s="4" t="s">
        <v>14</v>
      </c>
      <c r="C81" s="4" t="s">
        <v>98</v>
      </c>
      <c r="D81" s="5" t="s">
        <v>103</v>
      </c>
      <c r="E81" s="4" t="s">
        <v>34</v>
      </c>
      <c r="F81" s="4" t="s">
        <v>38</v>
      </c>
      <c r="G81" s="5" t="s">
        <v>211</v>
      </c>
      <c r="H81" s="4" t="s">
        <v>39</v>
      </c>
      <c r="I81" s="4" t="s">
        <v>62</v>
      </c>
      <c r="J81" s="14" t="e">
        <f t="shared" si="7"/>
        <v>#DIV/0!</v>
      </c>
      <c r="K81" s="13">
        <f t="shared" si="8"/>
        <v>0</v>
      </c>
      <c r="L81" s="13">
        <f t="shared" si="9"/>
        <v>0</v>
      </c>
      <c r="M81" s="13">
        <f t="shared" si="10"/>
        <v>0</v>
      </c>
      <c r="N81" s="13">
        <f t="shared" si="11"/>
        <v>0</v>
      </c>
      <c r="O81" s="13">
        <f t="shared" si="12"/>
        <v>0</v>
      </c>
      <c r="P81" s="13">
        <f t="shared" si="13"/>
        <v>0</v>
      </c>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row>
    <row r="82" spans="1:57" ht="24" x14ac:dyDescent="0.35">
      <c r="A82" s="4" t="s">
        <v>8</v>
      </c>
      <c r="B82" s="4" t="s">
        <v>14</v>
      </c>
      <c r="C82" s="4" t="s">
        <v>98</v>
      </c>
      <c r="D82" s="5" t="s">
        <v>103</v>
      </c>
      <c r="E82" s="4" t="s">
        <v>34</v>
      </c>
      <c r="F82" s="4" t="s">
        <v>38</v>
      </c>
      <c r="G82" s="5" t="s">
        <v>212</v>
      </c>
      <c r="H82" s="4" t="s">
        <v>39</v>
      </c>
      <c r="I82" s="4" t="s">
        <v>63</v>
      </c>
      <c r="J82" s="14" t="e">
        <f t="shared" si="7"/>
        <v>#DIV/0!</v>
      </c>
      <c r="K82" s="13">
        <f t="shared" si="8"/>
        <v>0</v>
      </c>
      <c r="L82" s="13">
        <f t="shared" si="9"/>
        <v>0</v>
      </c>
      <c r="M82" s="13">
        <f t="shared" si="10"/>
        <v>0</v>
      </c>
      <c r="N82" s="13">
        <f t="shared" si="11"/>
        <v>0</v>
      </c>
      <c r="O82" s="13">
        <f t="shared" si="12"/>
        <v>0</v>
      </c>
      <c r="P82" s="13">
        <f t="shared" si="13"/>
        <v>0</v>
      </c>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1:57" x14ac:dyDescent="0.35">
      <c r="A83" s="4" t="s">
        <v>8</v>
      </c>
      <c r="B83" s="4" t="s">
        <v>14</v>
      </c>
      <c r="C83" s="4" t="s">
        <v>98</v>
      </c>
      <c r="D83" s="5" t="s">
        <v>103</v>
      </c>
      <c r="E83" s="4" t="s">
        <v>34</v>
      </c>
      <c r="F83" s="4" t="s">
        <v>38</v>
      </c>
      <c r="G83" s="5" t="s">
        <v>213</v>
      </c>
      <c r="H83" s="4" t="s">
        <v>39</v>
      </c>
      <c r="I83" s="4" t="s">
        <v>63</v>
      </c>
      <c r="J83" s="14" t="e">
        <f t="shared" si="7"/>
        <v>#DIV/0!</v>
      </c>
      <c r="K83" s="13">
        <f t="shared" si="8"/>
        <v>0</v>
      </c>
      <c r="L83" s="13">
        <f t="shared" si="9"/>
        <v>0</v>
      </c>
      <c r="M83" s="13">
        <f t="shared" si="10"/>
        <v>0</v>
      </c>
      <c r="N83" s="13">
        <f t="shared" si="11"/>
        <v>0</v>
      </c>
      <c r="O83" s="13">
        <f t="shared" si="12"/>
        <v>0</v>
      </c>
      <c r="P83" s="13">
        <f t="shared" si="13"/>
        <v>0</v>
      </c>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row>
    <row r="84" spans="1:57" ht="24" x14ac:dyDescent="0.35">
      <c r="A84" s="4" t="s">
        <v>8</v>
      </c>
      <c r="B84" s="4" t="s">
        <v>14</v>
      </c>
      <c r="C84" s="4" t="s">
        <v>99</v>
      </c>
      <c r="D84" s="5" t="s">
        <v>104</v>
      </c>
      <c r="E84" s="4" t="s">
        <v>34</v>
      </c>
      <c r="F84" s="4" t="s">
        <v>38</v>
      </c>
      <c r="G84" s="5" t="s">
        <v>214</v>
      </c>
      <c r="H84" s="4" t="s">
        <v>39</v>
      </c>
      <c r="I84" s="4" t="s">
        <v>62</v>
      </c>
      <c r="J84" s="14" t="e">
        <f t="shared" si="7"/>
        <v>#DIV/0!</v>
      </c>
      <c r="K84" s="13">
        <f t="shared" si="8"/>
        <v>0</v>
      </c>
      <c r="L84" s="13">
        <f t="shared" si="9"/>
        <v>0</v>
      </c>
      <c r="M84" s="13">
        <f t="shared" si="10"/>
        <v>0</v>
      </c>
      <c r="N84" s="13">
        <f t="shared" si="11"/>
        <v>0</v>
      </c>
      <c r="O84" s="13">
        <f t="shared" si="12"/>
        <v>0</v>
      </c>
      <c r="P84" s="13">
        <f t="shared" si="13"/>
        <v>0</v>
      </c>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row>
    <row r="85" spans="1:57" ht="24" x14ac:dyDescent="0.35">
      <c r="A85" s="4" t="s">
        <v>8</v>
      </c>
      <c r="B85" s="4" t="s">
        <v>14</v>
      </c>
      <c r="C85" s="4" t="s">
        <v>99</v>
      </c>
      <c r="D85" s="5" t="s">
        <v>104</v>
      </c>
      <c r="E85" s="4" t="s">
        <v>34</v>
      </c>
      <c r="F85" s="4" t="s">
        <v>38</v>
      </c>
      <c r="G85" s="5" t="s">
        <v>215</v>
      </c>
      <c r="H85" s="4" t="s">
        <v>39</v>
      </c>
      <c r="I85" s="4" t="s">
        <v>62</v>
      </c>
      <c r="J85" s="14" t="e">
        <f t="shared" si="7"/>
        <v>#DIV/0!</v>
      </c>
      <c r="K85" s="13">
        <f t="shared" si="8"/>
        <v>0</v>
      </c>
      <c r="L85" s="13">
        <f t="shared" si="9"/>
        <v>0</v>
      </c>
      <c r="M85" s="13">
        <f t="shared" si="10"/>
        <v>0</v>
      </c>
      <c r="N85" s="13">
        <f t="shared" si="11"/>
        <v>0</v>
      </c>
      <c r="O85" s="13">
        <f t="shared" si="12"/>
        <v>0</v>
      </c>
      <c r="P85" s="13">
        <f t="shared" si="13"/>
        <v>0</v>
      </c>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1:57" ht="36" x14ac:dyDescent="0.35">
      <c r="A86" s="4" t="s">
        <v>8</v>
      </c>
      <c r="B86" s="4" t="s">
        <v>14</v>
      </c>
      <c r="C86" s="4" t="s">
        <v>99</v>
      </c>
      <c r="D86" s="5" t="s">
        <v>104</v>
      </c>
      <c r="E86" s="4" t="s">
        <v>34</v>
      </c>
      <c r="F86" s="4" t="s">
        <v>38</v>
      </c>
      <c r="G86" s="5" t="s">
        <v>216</v>
      </c>
      <c r="H86" s="4" t="s">
        <v>39</v>
      </c>
      <c r="I86" s="4" t="s">
        <v>62</v>
      </c>
      <c r="J86" s="14" t="e">
        <f t="shared" si="7"/>
        <v>#DIV/0!</v>
      </c>
      <c r="K86" s="13">
        <f t="shared" si="8"/>
        <v>0</v>
      </c>
      <c r="L86" s="13">
        <f t="shared" si="9"/>
        <v>0</v>
      </c>
      <c r="M86" s="13">
        <f t="shared" si="10"/>
        <v>0</v>
      </c>
      <c r="N86" s="13">
        <f t="shared" si="11"/>
        <v>0</v>
      </c>
      <c r="O86" s="13">
        <f t="shared" si="12"/>
        <v>0</v>
      </c>
      <c r="P86" s="13">
        <f t="shared" si="13"/>
        <v>0</v>
      </c>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row>
    <row r="87" spans="1:57" ht="24" x14ac:dyDescent="0.35">
      <c r="A87" s="4" t="s">
        <v>8</v>
      </c>
      <c r="B87" s="4" t="s">
        <v>14</v>
      </c>
      <c r="C87" s="4" t="s">
        <v>99</v>
      </c>
      <c r="D87" s="5" t="s">
        <v>104</v>
      </c>
      <c r="E87" s="4" t="s">
        <v>34</v>
      </c>
      <c r="F87" s="4" t="s">
        <v>38</v>
      </c>
      <c r="G87" s="5" t="s">
        <v>217</v>
      </c>
      <c r="H87" s="4" t="s">
        <v>39</v>
      </c>
      <c r="I87" s="4" t="s">
        <v>63</v>
      </c>
      <c r="J87" s="14" t="e">
        <f t="shared" si="7"/>
        <v>#DIV/0!</v>
      </c>
      <c r="K87" s="13">
        <f t="shared" si="8"/>
        <v>0</v>
      </c>
      <c r="L87" s="13">
        <f t="shared" si="9"/>
        <v>0</v>
      </c>
      <c r="M87" s="13">
        <f t="shared" si="10"/>
        <v>0</v>
      </c>
      <c r="N87" s="13">
        <f t="shared" si="11"/>
        <v>0</v>
      </c>
      <c r="O87" s="13">
        <f t="shared" si="12"/>
        <v>0</v>
      </c>
      <c r="P87" s="13">
        <f t="shared" si="13"/>
        <v>0</v>
      </c>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row>
    <row r="88" spans="1:57" ht="36" x14ac:dyDescent="0.35">
      <c r="A88" s="4" t="s">
        <v>8</v>
      </c>
      <c r="B88" s="4" t="s">
        <v>14</v>
      </c>
      <c r="C88" s="4" t="s">
        <v>100</v>
      </c>
      <c r="D88" s="5" t="s">
        <v>105</v>
      </c>
      <c r="E88" s="4" t="s">
        <v>34</v>
      </c>
      <c r="F88" s="4" t="s">
        <v>38</v>
      </c>
      <c r="G88" s="6" t="s">
        <v>218</v>
      </c>
      <c r="H88" s="4" t="s">
        <v>58</v>
      </c>
      <c r="I88" s="4" t="s">
        <v>63</v>
      </c>
      <c r="J88" s="14" t="e">
        <f t="shared" si="7"/>
        <v>#DIV/0!</v>
      </c>
      <c r="K88" s="13">
        <f t="shared" si="8"/>
        <v>0</v>
      </c>
      <c r="L88" s="13">
        <f t="shared" si="9"/>
        <v>0</v>
      </c>
      <c r="M88" s="13">
        <f t="shared" si="10"/>
        <v>0</v>
      </c>
      <c r="N88" s="13">
        <f t="shared" si="11"/>
        <v>0</v>
      </c>
      <c r="O88" s="13">
        <f t="shared" si="12"/>
        <v>0</v>
      </c>
      <c r="P88" s="13">
        <f t="shared" si="13"/>
        <v>0</v>
      </c>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1:57" ht="24" x14ac:dyDescent="0.35">
      <c r="A89" s="4" t="s">
        <v>8</v>
      </c>
      <c r="B89" s="4" t="s">
        <v>14</v>
      </c>
      <c r="C89" s="4" t="s">
        <v>100</v>
      </c>
      <c r="D89" s="5" t="s">
        <v>105</v>
      </c>
      <c r="E89" s="4" t="s">
        <v>34</v>
      </c>
      <c r="F89" s="4" t="s">
        <v>38</v>
      </c>
      <c r="G89" s="6" t="s">
        <v>219</v>
      </c>
      <c r="H89" s="4" t="s">
        <v>58</v>
      </c>
      <c r="I89" s="4" t="s">
        <v>63</v>
      </c>
      <c r="J89" s="14" t="e">
        <f t="shared" si="7"/>
        <v>#DIV/0!</v>
      </c>
      <c r="K89" s="13">
        <f t="shared" si="8"/>
        <v>0</v>
      </c>
      <c r="L89" s="13">
        <f t="shared" si="9"/>
        <v>0</v>
      </c>
      <c r="M89" s="13">
        <f t="shared" si="10"/>
        <v>0</v>
      </c>
      <c r="N89" s="13">
        <f t="shared" si="11"/>
        <v>0</v>
      </c>
      <c r="O89" s="13">
        <f t="shared" si="12"/>
        <v>0</v>
      </c>
      <c r="P89" s="13">
        <f t="shared" si="13"/>
        <v>0</v>
      </c>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1:57" ht="24" x14ac:dyDescent="0.35">
      <c r="A90" s="4" t="s">
        <v>8</v>
      </c>
      <c r="B90" s="4" t="s">
        <v>14</v>
      </c>
      <c r="C90" s="4" t="s">
        <v>100</v>
      </c>
      <c r="D90" s="5" t="s">
        <v>105</v>
      </c>
      <c r="E90" s="4" t="s">
        <v>34</v>
      </c>
      <c r="F90" s="4" t="s">
        <v>38</v>
      </c>
      <c r="G90" s="6" t="s">
        <v>220</v>
      </c>
      <c r="H90" s="4" t="s">
        <v>58</v>
      </c>
      <c r="I90" s="4" t="s">
        <v>63</v>
      </c>
      <c r="J90" s="14" t="e">
        <f t="shared" si="7"/>
        <v>#DIV/0!</v>
      </c>
      <c r="K90" s="13">
        <f t="shared" si="8"/>
        <v>0</v>
      </c>
      <c r="L90" s="13">
        <f t="shared" si="9"/>
        <v>0</v>
      </c>
      <c r="M90" s="13">
        <f t="shared" si="10"/>
        <v>0</v>
      </c>
      <c r="N90" s="13">
        <f t="shared" si="11"/>
        <v>0</v>
      </c>
      <c r="O90" s="13">
        <f t="shared" si="12"/>
        <v>0</v>
      </c>
      <c r="P90" s="13">
        <f t="shared" si="13"/>
        <v>0</v>
      </c>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1:57" ht="24" x14ac:dyDescent="0.35">
      <c r="A91" s="4" t="s">
        <v>8</v>
      </c>
      <c r="B91" s="4" t="s">
        <v>14</v>
      </c>
      <c r="C91" s="4" t="s">
        <v>100</v>
      </c>
      <c r="D91" s="5" t="s">
        <v>105</v>
      </c>
      <c r="E91" s="4" t="s">
        <v>34</v>
      </c>
      <c r="F91" s="4" t="s">
        <v>38</v>
      </c>
      <c r="G91" s="6" t="s">
        <v>221</v>
      </c>
      <c r="H91" s="4" t="s">
        <v>58</v>
      </c>
      <c r="I91" s="4" t="s">
        <v>62</v>
      </c>
      <c r="J91" s="14" t="e">
        <f t="shared" si="7"/>
        <v>#DIV/0!</v>
      </c>
      <c r="K91" s="13">
        <f t="shared" si="8"/>
        <v>0</v>
      </c>
      <c r="L91" s="13">
        <f t="shared" si="9"/>
        <v>0</v>
      </c>
      <c r="M91" s="13">
        <f t="shared" si="10"/>
        <v>0</v>
      </c>
      <c r="N91" s="13">
        <f t="shared" si="11"/>
        <v>0</v>
      </c>
      <c r="O91" s="13">
        <f t="shared" si="12"/>
        <v>0</v>
      </c>
      <c r="P91" s="13">
        <f t="shared" si="13"/>
        <v>0</v>
      </c>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row>
    <row r="92" spans="1:57" ht="36" x14ac:dyDescent="0.35">
      <c r="A92" s="4" t="s">
        <v>8</v>
      </c>
      <c r="B92" s="4" t="s">
        <v>14</v>
      </c>
      <c r="C92" s="4" t="s">
        <v>101</v>
      </c>
      <c r="D92" s="5" t="s">
        <v>107</v>
      </c>
      <c r="E92" s="4" t="s">
        <v>34</v>
      </c>
      <c r="F92" s="4" t="s">
        <v>38</v>
      </c>
      <c r="G92" s="6" t="s">
        <v>222</v>
      </c>
      <c r="H92" s="4" t="s">
        <v>58</v>
      </c>
      <c r="I92" s="4" t="s">
        <v>63</v>
      </c>
      <c r="J92" s="14" t="e">
        <f t="shared" si="7"/>
        <v>#DIV/0!</v>
      </c>
      <c r="K92" s="13">
        <f t="shared" si="8"/>
        <v>0</v>
      </c>
      <c r="L92" s="13">
        <f t="shared" si="9"/>
        <v>0</v>
      </c>
      <c r="M92" s="13">
        <f t="shared" si="10"/>
        <v>0</v>
      </c>
      <c r="N92" s="13">
        <f t="shared" si="11"/>
        <v>0</v>
      </c>
      <c r="O92" s="13">
        <f t="shared" si="12"/>
        <v>0</v>
      </c>
      <c r="P92" s="13">
        <f t="shared" si="13"/>
        <v>0</v>
      </c>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row>
    <row r="93" spans="1:57" ht="36" x14ac:dyDescent="0.35">
      <c r="A93" s="4" t="s">
        <v>8</v>
      </c>
      <c r="B93" s="4" t="s">
        <v>14</v>
      </c>
      <c r="C93" s="4" t="s">
        <v>101</v>
      </c>
      <c r="D93" s="5" t="s">
        <v>107</v>
      </c>
      <c r="E93" s="4" t="s">
        <v>34</v>
      </c>
      <c r="F93" s="4" t="s">
        <v>38</v>
      </c>
      <c r="G93" s="6" t="s">
        <v>223</v>
      </c>
      <c r="H93" s="4" t="s">
        <v>58</v>
      </c>
      <c r="I93" s="4" t="s">
        <v>63</v>
      </c>
      <c r="J93" s="14" t="e">
        <f t="shared" si="7"/>
        <v>#DIV/0!</v>
      </c>
      <c r="K93" s="13">
        <f t="shared" si="8"/>
        <v>0</v>
      </c>
      <c r="L93" s="13">
        <f t="shared" si="9"/>
        <v>0</v>
      </c>
      <c r="M93" s="13">
        <f t="shared" si="10"/>
        <v>0</v>
      </c>
      <c r="N93" s="13">
        <f t="shared" si="11"/>
        <v>0</v>
      </c>
      <c r="O93" s="13">
        <f t="shared" si="12"/>
        <v>0</v>
      </c>
      <c r="P93" s="13">
        <f t="shared" si="13"/>
        <v>0</v>
      </c>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row>
    <row r="94" spans="1:57" ht="36" x14ac:dyDescent="0.35">
      <c r="A94" s="4" t="s">
        <v>8</v>
      </c>
      <c r="B94" s="4" t="s">
        <v>14</v>
      </c>
      <c r="C94" s="4" t="s">
        <v>101</v>
      </c>
      <c r="D94" s="5" t="s">
        <v>107</v>
      </c>
      <c r="E94" s="4" t="s">
        <v>34</v>
      </c>
      <c r="F94" s="4" t="s">
        <v>38</v>
      </c>
      <c r="G94" s="6" t="s">
        <v>224</v>
      </c>
      <c r="H94" s="4" t="s">
        <v>58</v>
      </c>
      <c r="I94" s="4" t="s">
        <v>63</v>
      </c>
      <c r="J94" s="14" t="e">
        <f t="shared" si="7"/>
        <v>#DIV/0!</v>
      </c>
      <c r="K94" s="13">
        <f t="shared" si="8"/>
        <v>0</v>
      </c>
      <c r="L94" s="13">
        <f t="shared" si="9"/>
        <v>0</v>
      </c>
      <c r="M94" s="13">
        <f t="shared" si="10"/>
        <v>0</v>
      </c>
      <c r="N94" s="13">
        <f t="shared" si="11"/>
        <v>0</v>
      </c>
      <c r="O94" s="13">
        <f t="shared" si="12"/>
        <v>0</v>
      </c>
      <c r="P94" s="13">
        <f t="shared" si="13"/>
        <v>0</v>
      </c>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row>
    <row r="95" spans="1:57" ht="36" x14ac:dyDescent="0.35">
      <c r="A95" s="4" t="s">
        <v>8</v>
      </c>
      <c r="B95" s="4" t="s">
        <v>14</v>
      </c>
      <c r="C95" s="4" t="s">
        <v>101</v>
      </c>
      <c r="D95" s="5" t="s">
        <v>107</v>
      </c>
      <c r="E95" s="4" t="s">
        <v>34</v>
      </c>
      <c r="F95" s="4" t="s">
        <v>38</v>
      </c>
      <c r="G95" s="6" t="s">
        <v>225</v>
      </c>
      <c r="H95" s="4" t="s">
        <v>58</v>
      </c>
      <c r="I95" s="4" t="s">
        <v>62</v>
      </c>
      <c r="J95" s="14" t="e">
        <f t="shared" si="7"/>
        <v>#DIV/0!</v>
      </c>
      <c r="K95" s="13">
        <f t="shared" si="8"/>
        <v>0</v>
      </c>
      <c r="L95" s="13">
        <f t="shared" si="9"/>
        <v>0</v>
      </c>
      <c r="M95" s="13">
        <f t="shared" si="10"/>
        <v>0</v>
      </c>
      <c r="N95" s="13">
        <f t="shared" si="11"/>
        <v>0</v>
      </c>
      <c r="O95" s="13">
        <f t="shared" si="12"/>
        <v>0</v>
      </c>
      <c r="P95" s="13">
        <f t="shared" si="13"/>
        <v>0</v>
      </c>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row>
    <row r="96" spans="1:57" ht="24" x14ac:dyDescent="0.35">
      <c r="A96" s="4" t="s">
        <v>8</v>
      </c>
      <c r="B96" s="4" t="s">
        <v>14</v>
      </c>
      <c r="C96" s="4" t="s">
        <v>102</v>
      </c>
      <c r="D96" s="5" t="s">
        <v>109</v>
      </c>
      <c r="E96" s="4" t="s">
        <v>26</v>
      </c>
      <c r="F96" s="4" t="s">
        <v>38</v>
      </c>
      <c r="G96" s="6" t="s">
        <v>226</v>
      </c>
      <c r="H96" s="4" t="s">
        <v>39</v>
      </c>
      <c r="I96" s="4" t="s">
        <v>62</v>
      </c>
      <c r="J96" s="14" t="e">
        <f t="shared" si="7"/>
        <v>#DIV/0!</v>
      </c>
      <c r="K96" s="13">
        <f t="shared" si="8"/>
        <v>0</v>
      </c>
      <c r="L96" s="13">
        <f t="shared" si="9"/>
        <v>0</v>
      </c>
      <c r="M96" s="13">
        <f t="shared" si="10"/>
        <v>0</v>
      </c>
      <c r="N96" s="13">
        <f t="shared" si="11"/>
        <v>0</v>
      </c>
      <c r="O96" s="13">
        <f t="shared" si="12"/>
        <v>0</v>
      </c>
      <c r="P96" s="13">
        <f t="shared" si="13"/>
        <v>0</v>
      </c>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1:57" ht="24" x14ac:dyDescent="0.35">
      <c r="A97" s="4" t="s">
        <v>8</v>
      </c>
      <c r="B97" s="4" t="s">
        <v>14</v>
      </c>
      <c r="C97" s="4" t="s">
        <v>102</v>
      </c>
      <c r="D97" s="5" t="s">
        <v>109</v>
      </c>
      <c r="E97" s="4" t="s">
        <v>26</v>
      </c>
      <c r="F97" s="4" t="s">
        <v>38</v>
      </c>
      <c r="G97" s="6" t="s">
        <v>227</v>
      </c>
      <c r="H97" s="4" t="s">
        <v>39</v>
      </c>
      <c r="I97" s="4" t="s">
        <v>62</v>
      </c>
      <c r="J97" s="14" t="e">
        <f t="shared" si="7"/>
        <v>#DIV/0!</v>
      </c>
      <c r="K97" s="13">
        <f t="shared" si="8"/>
        <v>0</v>
      </c>
      <c r="L97" s="13">
        <f t="shared" si="9"/>
        <v>0</v>
      </c>
      <c r="M97" s="13">
        <f t="shared" si="10"/>
        <v>0</v>
      </c>
      <c r="N97" s="13">
        <f t="shared" si="11"/>
        <v>0</v>
      </c>
      <c r="O97" s="13">
        <f t="shared" si="12"/>
        <v>0</v>
      </c>
      <c r="P97" s="13">
        <f t="shared" si="13"/>
        <v>0</v>
      </c>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row>
    <row r="98" spans="1:57" ht="24" x14ac:dyDescent="0.35">
      <c r="A98" s="4" t="s">
        <v>8</v>
      </c>
      <c r="B98" s="4" t="s">
        <v>14</v>
      </c>
      <c r="C98" s="4" t="s">
        <v>102</v>
      </c>
      <c r="D98" s="5" t="s">
        <v>109</v>
      </c>
      <c r="E98" s="4" t="s">
        <v>26</v>
      </c>
      <c r="F98" s="4" t="s">
        <v>38</v>
      </c>
      <c r="G98" s="6" t="s">
        <v>228</v>
      </c>
      <c r="H98" s="4" t="s">
        <v>58</v>
      </c>
      <c r="I98" s="4" t="s">
        <v>63</v>
      </c>
      <c r="J98" s="14" t="e">
        <f t="shared" si="7"/>
        <v>#DIV/0!</v>
      </c>
      <c r="K98" s="13">
        <f t="shared" si="8"/>
        <v>0</v>
      </c>
      <c r="L98" s="13">
        <f t="shared" si="9"/>
        <v>0</v>
      </c>
      <c r="M98" s="13">
        <f t="shared" si="10"/>
        <v>0</v>
      </c>
      <c r="N98" s="13">
        <f t="shared" si="11"/>
        <v>0</v>
      </c>
      <c r="O98" s="13">
        <f t="shared" si="12"/>
        <v>0</v>
      </c>
      <c r="P98" s="13">
        <f t="shared" si="13"/>
        <v>0</v>
      </c>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row>
    <row r="99" spans="1:57" ht="24" x14ac:dyDescent="0.35">
      <c r="A99" s="4" t="s">
        <v>8</v>
      </c>
      <c r="B99" s="4" t="s">
        <v>14</v>
      </c>
      <c r="C99" s="4" t="s">
        <v>102</v>
      </c>
      <c r="D99" s="5" t="s">
        <v>109</v>
      </c>
      <c r="E99" s="4" t="s">
        <v>26</v>
      </c>
      <c r="F99" s="4" t="s">
        <v>38</v>
      </c>
      <c r="G99" s="6" t="s">
        <v>229</v>
      </c>
      <c r="H99" s="4" t="s">
        <v>58</v>
      </c>
      <c r="I99" s="4" t="s">
        <v>63</v>
      </c>
      <c r="J99" s="14" t="e">
        <f t="shared" si="7"/>
        <v>#DIV/0!</v>
      </c>
      <c r="K99" s="13">
        <f t="shared" si="8"/>
        <v>0</v>
      </c>
      <c r="L99" s="13">
        <f t="shared" si="9"/>
        <v>0</v>
      </c>
      <c r="M99" s="13">
        <f t="shared" si="10"/>
        <v>0</v>
      </c>
      <c r="N99" s="13">
        <f t="shared" si="11"/>
        <v>0</v>
      </c>
      <c r="O99" s="13">
        <f t="shared" si="12"/>
        <v>0</v>
      </c>
      <c r="P99" s="13">
        <f t="shared" si="13"/>
        <v>0</v>
      </c>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row>
    <row r="100" spans="1:57" ht="36" x14ac:dyDescent="0.35">
      <c r="A100" s="4" t="s">
        <v>8</v>
      </c>
      <c r="B100" s="4" t="s">
        <v>14</v>
      </c>
      <c r="C100" s="4" t="s">
        <v>106</v>
      </c>
      <c r="D100" s="5" t="s">
        <v>111</v>
      </c>
      <c r="E100" s="4" t="s">
        <v>28</v>
      </c>
      <c r="F100" s="4" t="s">
        <v>38</v>
      </c>
      <c r="G100" s="6" t="s">
        <v>230</v>
      </c>
      <c r="H100" s="4" t="s">
        <v>39</v>
      </c>
      <c r="I100" s="4" t="s">
        <v>62</v>
      </c>
      <c r="J100" s="14" t="e">
        <f t="shared" si="7"/>
        <v>#DIV/0!</v>
      </c>
      <c r="K100" s="13">
        <f t="shared" si="8"/>
        <v>0</v>
      </c>
      <c r="L100" s="13">
        <f t="shared" si="9"/>
        <v>0</v>
      </c>
      <c r="M100" s="13">
        <f t="shared" si="10"/>
        <v>0</v>
      </c>
      <c r="N100" s="13">
        <f t="shared" si="11"/>
        <v>0</v>
      </c>
      <c r="O100" s="13">
        <f t="shared" si="12"/>
        <v>0</v>
      </c>
      <c r="P100" s="13">
        <f t="shared" si="13"/>
        <v>0</v>
      </c>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1:57" ht="24" x14ac:dyDescent="0.35">
      <c r="A101" s="4" t="s">
        <v>8</v>
      </c>
      <c r="B101" s="4" t="s">
        <v>14</v>
      </c>
      <c r="C101" s="4" t="s">
        <v>106</v>
      </c>
      <c r="D101" s="5" t="s">
        <v>111</v>
      </c>
      <c r="E101" s="4" t="s">
        <v>28</v>
      </c>
      <c r="F101" s="4" t="s">
        <v>38</v>
      </c>
      <c r="G101" s="6" t="s">
        <v>231</v>
      </c>
      <c r="H101" s="4" t="s">
        <v>39</v>
      </c>
      <c r="I101" s="4" t="s">
        <v>62</v>
      </c>
      <c r="J101" s="14" t="e">
        <f t="shared" si="7"/>
        <v>#DIV/0!</v>
      </c>
      <c r="K101" s="13">
        <f t="shared" si="8"/>
        <v>0</v>
      </c>
      <c r="L101" s="13">
        <f t="shared" si="9"/>
        <v>0</v>
      </c>
      <c r="M101" s="13">
        <f t="shared" si="10"/>
        <v>0</v>
      </c>
      <c r="N101" s="13">
        <f t="shared" si="11"/>
        <v>0</v>
      </c>
      <c r="O101" s="13">
        <f t="shared" si="12"/>
        <v>0</v>
      </c>
      <c r="P101" s="13">
        <f t="shared" si="13"/>
        <v>0</v>
      </c>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row>
    <row r="102" spans="1:57" ht="24" x14ac:dyDescent="0.35">
      <c r="A102" s="4" t="s">
        <v>8</v>
      </c>
      <c r="B102" s="4" t="s">
        <v>14</v>
      </c>
      <c r="C102" s="4" t="s">
        <v>106</v>
      </c>
      <c r="D102" s="5" t="s">
        <v>111</v>
      </c>
      <c r="E102" s="4" t="s">
        <v>28</v>
      </c>
      <c r="F102" s="4" t="s">
        <v>38</v>
      </c>
      <c r="G102" s="6" t="s">
        <v>232</v>
      </c>
      <c r="H102" s="4" t="s">
        <v>39</v>
      </c>
      <c r="I102" s="4" t="s">
        <v>62</v>
      </c>
      <c r="J102" s="14" t="e">
        <f t="shared" si="7"/>
        <v>#DIV/0!</v>
      </c>
      <c r="K102" s="13">
        <f t="shared" si="8"/>
        <v>0</v>
      </c>
      <c r="L102" s="13">
        <f t="shared" si="9"/>
        <v>0</v>
      </c>
      <c r="M102" s="13">
        <f t="shared" si="10"/>
        <v>0</v>
      </c>
      <c r="N102" s="13">
        <f t="shared" si="11"/>
        <v>0</v>
      </c>
      <c r="O102" s="13">
        <f t="shared" si="12"/>
        <v>0</v>
      </c>
      <c r="P102" s="13">
        <f t="shared" si="13"/>
        <v>0</v>
      </c>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1:57" ht="24" x14ac:dyDescent="0.35">
      <c r="A103" s="4" t="s">
        <v>8</v>
      </c>
      <c r="B103" s="4" t="s">
        <v>14</v>
      </c>
      <c r="C103" s="4" t="s">
        <v>106</v>
      </c>
      <c r="D103" s="5" t="s">
        <v>111</v>
      </c>
      <c r="E103" s="4" t="s">
        <v>28</v>
      </c>
      <c r="F103" s="4" t="s">
        <v>38</v>
      </c>
      <c r="G103" s="6" t="s">
        <v>233</v>
      </c>
      <c r="H103" s="4" t="s">
        <v>39</v>
      </c>
      <c r="I103" s="4" t="s">
        <v>63</v>
      </c>
      <c r="J103" s="14" t="e">
        <f t="shared" si="7"/>
        <v>#DIV/0!</v>
      </c>
      <c r="K103" s="13">
        <f t="shared" si="8"/>
        <v>0</v>
      </c>
      <c r="L103" s="13">
        <f t="shared" si="9"/>
        <v>0</v>
      </c>
      <c r="M103" s="13">
        <f t="shared" si="10"/>
        <v>0</v>
      </c>
      <c r="N103" s="13">
        <f t="shared" si="11"/>
        <v>0</v>
      </c>
      <c r="O103" s="13">
        <f t="shared" si="12"/>
        <v>0</v>
      </c>
      <c r="P103" s="13">
        <f t="shared" si="13"/>
        <v>0</v>
      </c>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row>
    <row r="104" spans="1:57" ht="24" x14ac:dyDescent="0.35">
      <c r="A104" s="4" t="s">
        <v>8</v>
      </c>
      <c r="B104" s="4" t="s">
        <v>14</v>
      </c>
      <c r="C104" s="4" t="s">
        <v>106</v>
      </c>
      <c r="D104" s="5" t="s">
        <v>111</v>
      </c>
      <c r="E104" s="4" t="s">
        <v>28</v>
      </c>
      <c r="F104" s="4" t="s">
        <v>38</v>
      </c>
      <c r="G104" s="6" t="s">
        <v>234</v>
      </c>
      <c r="H104" s="4" t="s">
        <v>39</v>
      </c>
      <c r="I104" s="4" t="s">
        <v>63</v>
      </c>
      <c r="J104" s="14" t="e">
        <f t="shared" si="7"/>
        <v>#DIV/0!</v>
      </c>
      <c r="K104" s="13">
        <f t="shared" si="8"/>
        <v>0</v>
      </c>
      <c r="L104" s="13">
        <f t="shared" si="9"/>
        <v>0</v>
      </c>
      <c r="M104" s="13">
        <f t="shared" si="10"/>
        <v>0</v>
      </c>
      <c r="N104" s="13">
        <f t="shared" si="11"/>
        <v>0</v>
      </c>
      <c r="O104" s="13">
        <f t="shared" si="12"/>
        <v>0</v>
      </c>
      <c r="P104" s="13">
        <f t="shared" si="13"/>
        <v>0</v>
      </c>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row>
    <row r="105" spans="1:57" ht="36" x14ac:dyDescent="0.35">
      <c r="A105" s="4" t="s">
        <v>8</v>
      </c>
      <c r="B105" s="4" t="s">
        <v>14</v>
      </c>
      <c r="C105" s="4" t="s">
        <v>108</v>
      </c>
      <c r="D105" s="5" t="s">
        <v>114</v>
      </c>
      <c r="E105" s="4" t="s">
        <v>32</v>
      </c>
      <c r="F105" s="4" t="s">
        <v>38</v>
      </c>
      <c r="G105" s="6" t="s">
        <v>235</v>
      </c>
      <c r="H105" s="4" t="s">
        <v>39</v>
      </c>
      <c r="I105" s="4" t="s">
        <v>62</v>
      </c>
      <c r="J105" s="14" t="e">
        <f t="shared" si="7"/>
        <v>#DIV/0!</v>
      </c>
      <c r="K105" s="13">
        <f t="shared" si="8"/>
        <v>0</v>
      </c>
      <c r="L105" s="13">
        <f t="shared" si="9"/>
        <v>0</v>
      </c>
      <c r="M105" s="13">
        <f t="shared" si="10"/>
        <v>0</v>
      </c>
      <c r="N105" s="13">
        <f t="shared" si="11"/>
        <v>0</v>
      </c>
      <c r="O105" s="13">
        <f t="shared" si="12"/>
        <v>0</v>
      </c>
      <c r="P105" s="13">
        <f t="shared" si="13"/>
        <v>0</v>
      </c>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row>
    <row r="106" spans="1:57" ht="36" x14ac:dyDescent="0.35">
      <c r="A106" s="4" t="s">
        <v>8</v>
      </c>
      <c r="B106" s="4" t="s">
        <v>14</v>
      </c>
      <c r="C106" s="4" t="s">
        <v>108</v>
      </c>
      <c r="D106" s="5" t="s">
        <v>114</v>
      </c>
      <c r="E106" s="4" t="s">
        <v>32</v>
      </c>
      <c r="F106" s="4" t="s">
        <v>38</v>
      </c>
      <c r="G106" s="6" t="s">
        <v>236</v>
      </c>
      <c r="H106" s="4" t="s">
        <v>39</v>
      </c>
      <c r="I106" s="4" t="s">
        <v>62</v>
      </c>
      <c r="J106" s="14" t="e">
        <f t="shared" si="7"/>
        <v>#DIV/0!</v>
      </c>
      <c r="K106" s="13">
        <f t="shared" si="8"/>
        <v>0</v>
      </c>
      <c r="L106" s="13">
        <f t="shared" si="9"/>
        <v>0</v>
      </c>
      <c r="M106" s="13">
        <f t="shared" si="10"/>
        <v>0</v>
      </c>
      <c r="N106" s="13">
        <f t="shared" si="11"/>
        <v>0</v>
      </c>
      <c r="O106" s="13">
        <f t="shared" si="12"/>
        <v>0</v>
      </c>
      <c r="P106" s="13">
        <f t="shared" si="13"/>
        <v>0</v>
      </c>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row>
    <row r="107" spans="1:57" ht="36" x14ac:dyDescent="0.35">
      <c r="A107" s="4" t="s">
        <v>8</v>
      </c>
      <c r="B107" s="4" t="s">
        <v>14</v>
      </c>
      <c r="C107" s="4" t="s">
        <v>108</v>
      </c>
      <c r="D107" s="5" t="s">
        <v>114</v>
      </c>
      <c r="E107" s="4" t="s">
        <v>32</v>
      </c>
      <c r="F107" s="4" t="s">
        <v>38</v>
      </c>
      <c r="G107" s="6" t="s">
        <v>237</v>
      </c>
      <c r="H107" s="4" t="s">
        <v>39</v>
      </c>
      <c r="I107" s="4" t="s">
        <v>63</v>
      </c>
      <c r="J107" s="14" t="e">
        <f t="shared" si="7"/>
        <v>#DIV/0!</v>
      </c>
      <c r="K107" s="13">
        <f t="shared" si="8"/>
        <v>0</v>
      </c>
      <c r="L107" s="13">
        <f t="shared" si="9"/>
        <v>0</v>
      </c>
      <c r="M107" s="13">
        <f t="shared" si="10"/>
        <v>0</v>
      </c>
      <c r="N107" s="13">
        <f t="shared" si="11"/>
        <v>0</v>
      </c>
      <c r="O107" s="13">
        <f t="shared" si="12"/>
        <v>0</v>
      </c>
      <c r="P107" s="13">
        <f t="shared" si="13"/>
        <v>0</v>
      </c>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row>
    <row r="108" spans="1:57" ht="36" x14ac:dyDescent="0.35">
      <c r="A108" s="4" t="s">
        <v>8</v>
      </c>
      <c r="B108" s="4" t="s">
        <v>14</v>
      </c>
      <c r="C108" s="4" t="s">
        <v>108</v>
      </c>
      <c r="D108" s="5" t="s">
        <v>114</v>
      </c>
      <c r="E108" s="4" t="s">
        <v>32</v>
      </c>
      <c r="F108" s="4" t="s">
        <v>38</v>
      </c>
      <c r="G108" s="6" t="s">
        <v>238</v>
      </c>
      <c r="H108" s="4" t="s">
        <v>39</v>
      </c>
      <c r="I108" s="4" t="s">
        <v>63</v>
      </c>
      <c r="J108" s="14" t="e">
        <f t="shared" si="7"/>
        <v>#DIV/0!</v>
      </c>
      <c r="K108" s="13">
        <f t="shared" si="8"/>
        <v>0</v>
      </c>
      <c r="L108" s="13">
        <f t="shared" si="9"/>
        <v>0</v>
      </c>
      <c r="M108" s="13">
        <f t="shared" si="10"/>
        <v>0</v>
      </c>
      <c r="N108" s="13">
        <f t="shared" si="11"/>
        <v>0</v>
      </c>
      <c r="O108" s="13">
        <f t="shared" si="12"/>
        <v>0</v>
      </c>
      <c r="P108" s="13">
        <f t="shared" si="13"/>
        <v>0</v>
      </c>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row>
    <row r="109" spans="1:57" ht="36" x14ac:dyDescent="0.35">
      <c r="A109" s="4" t="s">
        <v>8</v>
      </c>
      <c r="B109" s="4" t="s">
        <v>14</v>
      </c>
      <c r="C109" s="4" t="s">
        <v>110</v>
      </c>
      <c r="D109" s="5" t="s">
        <v>115</v>
      </c>
      <c r="E109" s="4" t="s">
        <v>30</v>
      </c>
      <c r="F109" s="4" t="s">
        <v>38</v>
      </c>
      <c r="G109" s="6" t="s">
        <v>239</v>
      </c>
      <c r="H109" s="4" t="s">
        <v>39</v>
      </c>
      <c r="I109" s="4" t="s">
        <v>62</v>
      </c>
      <c r="J109" s="14" t="e">
        <f t="shared" si="7"/>
        <v>#DIV/0!</v>
      </c>
      <c r="K109" s="13">
        <f t="shared" si="8"/>
        <v>0</v>
      </c>
      <c r="L109" s="13">
        <f t="shared" si="9"/>
        <v>0</v>
      </c>
      <c r="M109" s="13">
        <f t="shared" si="10"/>
        <v>0</v>
      </c>
      <c r="N109" s="13">
        <f t="shared" si="11"/>
        <v>0</v>
      </c>
      <c r="O109" s="13">
        <f t="shared" si="12"/>
        <v>0</v>
      </c>
      <c r="P109" s="13">
        <f t="shared" si="13"/>
        <v>0</v>
      </c>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row>
    <row r="110" spans="1:57" ht="36" x14ac:dyDescent="0.35">
      <c r="A110" s="4" t="s">
        <v>8</v>
      </c>
      <c r="B110" s="4" t="s">
        <v>14</v>
      </c>
      <c r="C110" s="4" t="s">
        <v>110</v>
      </c>
      <c r="D110" s="5" t="s">
        <v>115</v>
      </c>
      <c r="E110" s="4" t="s">
        <v>30</v>
      </c>
      <c r="F110" s="4" t="s">
        <v>38</v>
      </c>
      <c r="G110" s="6" t="s">
        <v>240</v>
      </c>
      <c r="H110" s="4" t="s">
        <v>39</v>
      </c>
      <c r="I110" s="4" t="s">
        <v>63</v>
      </c>
      <c r="J110" s="14" t="e">
        <f t="shared" si="7"/>
        <v>#DIV/0!</v>
      </c>
      <c r="K110" s="13">
        <f t="shared" si="8"/>
        <v>0</v>
      </c>
      <c r="L110" s="13">
        <f t="shared" si="9"/>
        <v>0</v>
      </c>
      <c r="M110" s="13">
        <f t="shared" si="10"/>
        <v>0</v>
      </c>
      <c r="N110" s="13">
        <f t="shared" si="11"/>
        <v>0</v>
      </c>
      <c r="O110" s="13">
        <f t="shared" si="12"/>
        <v>0</v>
      </c>
      <c r="P110" s="13">
        <f t="shared" si="13"/>
        <v>0</v>
      </c>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row>
    <row r="111" spans="1:57" ht="36" x14ac:dyDescent="0.35">
      <c r="A111" s="4" t="s">
        <v>8</v>
      </c>
      <c r="B111" s="4" t="s">
        <v>14</v>
      </c>
      <c r="C111" s="4" t="s">
        <v>110</v>
      </c>
      <c r="D111" s="5" t="s">
        <v>115</v>
      </c>
      <c r="E111" s="4" t="s">
        <v>30</v>
      </c>
      <c r="F111" s="4" t="s">
        <v>38</v>
      </c>
      <c r="G111" s="6" t="s">
        <v>241</v>
      </c>
      <c r="H111" s="4" t="s">
        <v>58</v>
      </c>
      <c r="I111" s="4" t="s">
        <v>63</v>
      </c>
      <c r="J111" s="14" t="e">
        <f t="shared" si="7"/>
        <v>#DIV/0!</v>
      </c>
      <c r="K111" s="13">
        <f t="shared" si="8"/>
        <v>0</v>
      </c>
      <c r="L111" s="13">
        <f t="shared" si="9"/>
        <v>0</v>
      </c>
      <c r="M111" s="13">
        <f t="shared" si="10"/>
        <v>0</v>
      </c>
      <c r="N111" s="13">
        <f t="shared" si="11"/>
        <v>0</v>
      </c>
      <c r="O111" s="13">
        <f t="shared" si="12"/>
        <v>0</v>
      </c>
      <c r="P111" s="13">
        <f t="shared" si="13"/>
        <v>0</v>
      </c>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row>
    <row r="112" spans="1:57" ht="36" x14ac:dyDescent="0.35">
      <c r="A112" s="4" t="s">
        <v>8</v>
      </c>
      <c r="B112" s="4" t="s">
        <v>14</v>
      </c>
      <c r="C112" s="4" t="s">
        <v>110</v>
      </c>
      <c r="D112" s="5" t="s">
        <v>115</v>
      </c>
      <c r="E112" s="4" t="s">
        <v>30</v>
      </c>
      <c r="F112" s="4" t="s">
        <v>38</v>
      </c>
      <c r="G112" s="6" t="s">
        <v>242</v>
      </c>
      <c r="H112" s="4" t="s">
        <v>58</v>
      </c>
      <c r="I112" s="4" t="s">
        <v>63</v>
      </c>
      <c r="J112" s="14" t="e">
        <f t="shared" si="7"/>
        <v>#DIV/0!</v>
      </c>
      <c r="K112" s="13">
        <f t="shared" si="8"/>
        <v>0</v>
      </c>
      <c r="L112" s="13">
        <f t="shared" si="9"/>
        <v>0</v>
      </c>
      <c r="M112" s="13">
        <f t="shared" si="10"/>
        <v>0</v>
      </c>
      <c r="N112" s="13">
        <f t="shared" si="11"/>
        <v>0</v>
      </c>
      <c r="O112" s="13">
        <f t="shared" si="12"/>
        <v>0</v>
      </c>
      <c r="P112" s="13">
        <f t="shared" si="13"/>
        <v>0</v>
      </c>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row>
    <row r="113" spans="1:57" ht="36" x14ac:dyDescent="0.35">
      <c r="A113" s="4" t="s">
        <v>8</v>
      </c>
      <c r="B113" s="4" t="s">
        <v>14</v>
      </c>
      <c r="C113" s="4" t="s">
        <v>110</v>
      </c>
      <c r="D113" s="5" t="s">
        <v>115</v>
      </c>
      <c r="E113" s="4" t="s">
        <v>30</v>
      </c>
      <c r="F113" s="4" t="s">
        <v>38</v>
      </c>
      <c r="G113" s="6" t="s">
        <v>243</v>
      </c>
      <c r="H113" s="4" t="s">
        <v>58</v>
      </c>
      <c r="I113" s="4" t="s">
        <v>63</v>
      </c>
      <c r="J113" s="14" t="e">
        <f t="shared" si="7"/>
        <v>#DIV/0!</v>
      </c>
      <c r="K113" s="13">
        <f t="shared" si="8"/>
        <v>0</v>
      </c>
      <c r="L113" s="13">
        <f t="shared" si="9"/>
        <v>0</v>
      </c>
      <c r="M113" s="13">
        <f t="shared" si="10"/>
        <v>0</v>
      </c>
      <c r="N113" s="13">
        <f t="shared" si="11"/>
        <v>0</v>
      </c>
      <c r="O113" s="13">
        <f t="shared" si="12"/>
        <v>0</v>
      </c>
      <c r="P113" s="13">
        <f t="shared" si="13"/>
        <v>0</v>
      </c>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1:57" ht="48" x14ac:dyDescent="0.35">
      <c r="A114" s="4" t="s">
        <v>8</v>
      </c>
      <c r="B114" s="4" t="s">
        <v>14</v>
      </c>
      <c r="C114" s="4" t="s">
        <v>110</v>
      </c>
      <c r="D114" s="5" t="s">
        <v>115</v>
      </c>
      <c r="E114" s="4" t="s">
        <v>30</v>
      </c>
      <c r="F114" s="4" t="s">
        <v>38</v>
      </c>
      <c r="G114" s="6" t="s">
        <v>244</v>
      </c>
      <c r="H114" s="4" t="s">
        <v>53</v>
      </c>
      <c r="I114" s="4" t="s">
        <v>61</v>
      </c>
      <c r="J114" s="14" t="e">
        <f t="shared" si="7"/>
        <v>#DIV/0!</v>
      </c>
      <c r="K114" s="13">
        <f t="shared" si="8"/>
        <v>0</v>
      </c>
      <c r="L114" s="13">
        <f t="shared" si="9"/>
        <v>0</v>
      </c>
      <c r="M114" s="13">
        <f t="shared" si="10"/>
        <v>0</v>
      </c>
      <c r="N114" s="13">
        <f t="shared" si="11"/>
        <v>0</v>
      </c>
      <c r="O114" s="13">
        <f t="shared" si="12"/>
        <v>0</v>
      </c>
      <c r="P114" s="13">
        <f t="shared" si="13"/>
        <v>0</v>
      </c>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row>
    <row r="115" spans="1:57" ht="36" x14ac:dyDescent="0.35">
      <c r="A115" s="4" t="s">
        <v>8</v>
      </c>
      <c r="B115" s="4" t="s">
        <v>14</v>
      </c>
      <c r="C115" s="4" t="s">
        <v>112</v>
      </c>
      <c r="D115" s="5" t="s">
        <v>117</v>
      </c>
      <c r="E115" s="4" t="s">
        <v>34</v>
      </c>
      <c r="F115" s="4" t="s">
        <v>38</v>
      </c>
      <c r="G115" s="6" t="s">
        <v>245</v>
      </c>
      <c r="H115" s="4" t="s">
        <v>39</v>
      </c>
      <c r="I115" s="4" t="s">
        <v>62</v>
      </c>
      <c r="J115" s="14" t="e">
        <f t="shared" si="7"/>
        <v>#DIV/0!</v>
      </c>
      <c r="K115" s="13">
        <f t="shared" si="8"/>
        <v>0</v>
      </c>
      <c r="L115" s="13">
        <f t="shared" si="9"/>
        <v>0</v>
      </c>
      <c r="M115" s="13">
        <f t="shared" si="10"/>
        <v>0</v>
      </c>
      <c r="N115" s="13">
        <f t="shared" si="11"/>
        <v>0</v>
      </c>
      <c r="O115" s="13">
        <f t="shared" si="12"/>
        <v>0</v>
      </c>
      <c r="P115" s="13">
        <f t="shared" si="13"/>
        <v>0</v>
      </c>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row>
    <row r="116" spans="1:57" ht="24" x14ac:dyDescent="0.35">
      <c r="A116" s="4" t="s">
        <v>8</v>
      </c>
      <c r="B116" s="4" t="s">
        <v>14</v>
      </c>
      <c r="C116" s="4" t="s">
        <v>112</v>
      </c>
      <c r="D116" s="5" t="s">
        <v>117</v>
      </c>
      <c r="E116" s="4" t="s">
        <v>34</v>
      </c>
      <c r="F116" s="4" t="s">
        <v>38</v>
      </c>
      <c r="G116" s="6" t="s">
        <v>246</v>
      </c>
      <c r="H116" s="4" t="s">
        <v>39</v>
      </c>
      <c r="I116" s="4" t="s">
        <v>63</v>
      </c>
      <c r="J116" s="14" t="e">
        <f t="shared" si="7"/>
        <v>#DIV/0!</v>
      </c>
      <c r="K116" s="13">
        <f t="shared" si="8"/>
        <v>0</v>
      </c>
      <c r="L116" s="13">
        <f t="shared" si="9"/>
        <v>0</v>
      </c>
      <c r="M116" s="13">
        <f t="shared" si="10"/>
        <v>0</v>
      </c>
      <c r="N116" s="13">
        <f t="shared" si="11"/>
        <v>0</v>
      </c>
      <c r="O116" s="13">
        <f t="shared" si="12"/>
        <v>0</v>
      </c>
      <c r="P116" s="13">
        <f t="shared" si="13"/>
        <v>0</v>
      </c>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row>
    <row r="117" spans="1:57" ht="36" x14ac:dyDescent="0.35">
      <c r="A117" s="4" t="s">
        <v>8</v>
      </c>
      <c r="B117" s="4" t="s">
        <v>14</v>
      </c>
      <c r="C117" s="4" t="s">
        <v>112</v>
      </c>
      <c r="D117" s="5" t="s">
        <v>117</v>
      </c>
      <c r="E117" s="4" t="s">
        <v>34</v>
      </c>
      <c r="F117" s="4" t="s">
        <v>38</v>
      </c>
      <c r="G117" s="6" t="s">
        <v>247</v>
      </c>
      <c r="H117" s="4" t="s">
        <v>39</v>
      </c>
      <c r="I117" s="4" t="s">
        <v>63</v>
      </c>
      <c r="J117" s="14" t="e">
        <f t="shared" si="7"/>
        <v>#DIV/0!</v>
      </c>
      <c r="K117" s="13">
        <f t="shared" si="8"/>
        <v>0</v>
      </c>
      <c r="L117" s="13">
        <f t="shared" si="9"/>
        <v>0</v>
      </c>
      <c r="M117" s="13">
        <f t="shared" si="10"/>
        <v>0</v>
      </c>
      <c r="N117" s="13">
        <f t="shared" si="11"/>
        <v>0</v>
      </c>
      <c r="O117" s="13">
        <f t="shared" si="12"/>
        <v>0</v>
      </c>
      <c r="P117" s="13">
        <f t="shared" si="13"/>
        <v>0</v>
      </c>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row>
    <row r="118" spans="1:57" ht="48" x14ac:dyDescent="0.35">
      <c r="A118" s="4" t="s">
        <v>8</v>
      </c>
      <c r="B118" s="4" t="s">
        <v>14</v>
      </c>
      <c r="C118" s="4" t="s">
        <v>112</v>
      </c>
      <c r="D118" s="5" t="s">
        <v>117</v>
      </c>
      <c r="E118" s="4" t="s">
        <v>34</v>
      </c>
      <c r="F118" s="4" t="s">
        <v>38</v>
      </c>
      <c r="G118" s="6" t="s">
        <v>248</v>
      </c>
      <c r="H118" s="4" t="s">
        <v>59</v>
      </c>
      <c r="I118" s="4" t="s">
        <v>59</v>
      </c>
      <c r="J118" s="14" t="e">
        <f t="shared" si="7"/>
        <v>#DIV/0!</v>
      </c>
      <c r="K118" s="13">
        <f t="shared" si="8"/>
        <v>0</v>
      </c>
      <c r="L118" s="13">
        <f t="shared" si="9"/>
        <v>0</v>
      </c>
      <c r="M118" s="13">
        <f t="shared" si="10"/>
        <v>0</v>
      </c>
      <c r="N118" s="13">
        <f t="shared" si="11"/>
        <v>0</v>
      </c>
      <c r="O118" s="13">
        <f t="shared" si="12"/>
        <v>0</v>
      </c>
      <c r="P118" s="13">
        <f t="shared" si="13"/>
        <v>0</v>
      </c>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row>
    <row r="119" spans="1:57" ht="24" x14ac:dyDescent="0.35">
      <c r="A119" s="4" t="s">
        <v>8</v>
      </c>
      <c r="B119" s="4" t="s">
        <v>14</v>
      </c>
      <c r="C119" s="4" t="s">
        <v>113</v>
      </c>
      <c r="D119" s="5" t="s">
        <v>118</v>
      </c>
      <c r="E119" s="4" t="s">
        <v>34</v>
      </c>
      <c r="F119" s="4" t="s">
        <v>38</v>
      </c>
      <c r="G119" s="6" t="s">
        <v>249</v>
      </c>
      <c r="H119" s="4" t="s">
        <v>39</v>
      </c>
      <c r="I119" s="4" t="s">
        <v>62</v>
      </c>
      <c r="J119" s="14" t="e">
        <f t="shared" si="7"/>
        <v>#DIV/0!</v>
      </c>
      <c r="K119" s="13">
        <f t="shared" si="8"/>
        <v>0</v>
      </c>
      <c r="L119" s="13">
        <f t="shared" si="9"/>
        <v>0</v>
      </c>
      <c r="M119" s="13">
        <f t="shared" si="10"/>
        <v>0</v>
      </c>
      <c r="N119" s="13">
        <f t="shared" si="11"/>
        <v>0</v>
      </c>
      <c r="O119" s="13">
        <f t="shared" si="12"/>
        <v>0</v>
      </c>
      <c r="P119" s="13">
        <f t="shared" si="13"/>
        <v>0</v>
      </c>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row>
    <row r="120" spans="1:57" ht="24" x14ac:dyDescent="0.35">
      <c r="A120" s="4" t="s">
        <v>8</v>
      </c>
      <c r="B120" s="4" t="s">
        <v>14</v>
      </c>
      <c r="C120" s="4" t="s">
        <v>113</v>
      </c>
      <c r="D120" s="5" t="s">
        <v>118</v>
      </c>
      <c r="E120" s="4" t="s">
        <v>34</v>
      </c>
      <c r="F120" s="4" t="s">
        <v>38</v>
      </c>
      <c r="G120" s="6" t="s">
        <v>250</v>
      </c>
      <c r="H120" s="4" t="s">
        <v>39</v>
      </c>
      <c r="I120" s="4" t="s">
        <v>63</v>
      </c>
      <c r="J120" s="14" t="e">
        <f t="shared" si="7"/>
        <v>#DIV/0!</v>
      </c>
      <c r="K120" s="13">
        <f t="shared" si="8"/>
        <v>0</v>
      </c>
      <c r="L120" s="13">
        <f t="shared" si="9"/>
        <v>0</v>
      </c>
      <c r="M120" s="13">
        <f t="shared" si="10"/>
        <v>0</v>
      </c>
      <c r="N120" s="13">
        <f t="shared" si="11"/>
        <v>0</v>
      </c>
      <c r="O120" s="13">
        <f t="shared" si="12"/>
        <v>0</v>
      </c>
      <c r="P120" s="13">
        <f t="shared" si="13"/>
        <v>0</v>
      </c>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row>
    <row r="121" spans="1:57" ht="24" x14ac:dyDescent="0.35">
      <c r="A121" s="4" t="s">
        <v>8</v>
      </c>
      <c r="B121" s="4" t="s">
        <v>14</v>
      </c>
      <c r="C121" s="4" t="s">
        <v>113</v>
      </c>
      <c r="D121" s="5" t="s">
        <v>118</v>
      </c>
      <c r="E121" s="4" t="s">
        <v>34</v>
      </c>
      <c r="F121" s="4" t="s">
        <v>38</v>
      </c>
      <c r="G121" s="6" t="s">
        <v>251</v>
      </c>
      <c r="H121" s="4" t="s">
        <v>58</v>
      </c>
      <c r="I121" s="4" t="s">
        <v>63</v>
      </c>
      <c r="J121" s="14" t="e">
        <f t="shared" si="7"/>
        <v>#DIV/0!</v>
      </c>
      <c r="K121" s="13">
        <f t="shared" si="8"/>
        <v>0</v>
      </c>
      <c r="L121" s="13">
        <f t="shared" si="9"/>
        <v>0</v>
      </c>
      <c r="M121" s="13">
        <f t="shared" si="10"/>
        <v>0</v>
      </c>
      <c r="N121" s="13">
        <f t="shared" si="11"/>
        <v>0</v>
      </c>
      <c r="O121" s="13">
        <f t="shared" si="12"/>
        <v>0</v>
      </c>
      <c r="P121" s="13">
        <f t="shared" si="13"/>
        <v>0</v>
      </c>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row>
    <row r="122" spans="1:57" ht="24" x14ac:dyDescent="0.35">
      <c r="A122" s="4" t="s">
        <v>8</v>
      </c>
      <c r="B122" s="4" t="s">
        <v>14</v>
      </c>
      <c r="C122" s="4" t="s">
        <v>113</v>
      </c>
      <c r="D122" s="5" t="s">
        <v>118</v>
      </c>
      <c r="E122" s="4" t="s">
        <v>34</v>
      </c>
      <c r="F122" s="4" t="s">
        <v>38</v>
      </c>
      <c r="G122" s="6" t="s">
        <v>252</v>
      </c>
      <c r="H122" s="4" t="s">
        <v>58</v>
      </c>
      <c r="I122" s="4" t="s">
        <v>63</v>
      </c>
      <c r="J122" s="14" t="e">
        <f t="shared" si="7"/>
        <v>#DIV/0!</v>
      </c>
      <c r="K122" s="13">
        <f t="shared" si="8"/>
        <v>0</v>
      </c>
      <c r="L122" s="13">
        <f t="shared" si="9"/>
        <v>0</v>
      </c>
      <c r="M122" s="13">
        <f t="shared" si="10"/>
        <v>0</v>
      </c>
      <c r="N122" s="13">
        <f t="shared" si="11"/>
        <v>0</v>
      </c>
      <c r="O122" s="13">
        <f t="shared" si="12"/>
        <v>0</v>
      </c>
      <c r="P122" s="13">
        <f t="shared" si="13"/>
        <v>0</v>
      </c>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row>
    <row r="123" spans="1:57" ht="24" x14ac:dyDescent="0.35">
      <c r="A123" s="4" t="s">
        <v>8</v>
      </c>
      <c r="B123" s="4" t="s">
        <v>14</v>
      </c>
      <c r="C123" s="4" t="s">
        <v>116</v>
      </c>
      <c r="D123" s="5" t="s">
        <v>119</v>
      </c>
      <c r="E123" s="4" t="s">
        <v>5</v>
      </c>
      <c r="F123" s="4" t="s">
        <v>38</v>
      </c>
      <c r="G123" s="6" t="s">
        <v>253</v>
      </c>
      <c r="H123" s="4" t="s">
        <v>39</v>
      </c>
      <c r="I123" s="4" t="s">
        <v>62</v>
      </c>
      <c r="J123" s="14" t="e">
        <f t="shared" si="7"/>
        <v>#DIV/0!</v>
      </c>
      <c r="K123" s="13">
        <f t="shared" si="8"/>
        <v>0</v>
      </c>
      <c r="L123" s="13">
        <f t="shared" si="9"/>
        <v>0</v>
      </c>
      <c r="M123" s="13">
        <f t="shared" si="10"/>
        <v>0</v>
      </c>
      <c r="N123" s="13">
        <f t="shared" si="11"/>
        <v>0</v>
      </c>
      <c r="O123" s="13">
        <f t="shared" si="12"/>
        <v>0</v>
      </c>
      <c r="P123" s="13">
        <f t="shared" si="13"/>
        <v>0</v>
      </c>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row>
    <row r="124" spans="1:57" ht="24" x14ac:dyDescent="0.35">
      <c r="A124" s="4" t="s">
        <v>8</v>
      </c>
      <c r="B124" s="4" t="s">
        <v>14</v>
      </c>
      <c r="C124" s="4" t="s">
        <v>116</v>
      </c>
      <c r="D124" s="5" t="s">
        <v>119</v>
      </c>
      <c r="E124" s="4" t="s">
        <v>5</v>
      </c>
      <c r="F124" s="4" t="s">
        <v>38</v>
      </c>
      <c r="G124" s="6" t="s">
        <v>254</v>
      </c>
      <c r="H124" s="4" t="s">
        <v>39</v>
      </c>
      <c r="I124" s="4" t="s">
        <v>62</v>
      </c>
      <c r="J124" s="14" t="e">
        <f t="shared" si="7"/>
        <v>#DIV/0!</v>
      </c>
      <c r="K124" s="13">
        <f t="shared" si="8"/>
        <v>0</v>
      </c>
      <c r="L124" s="13">
        <f t="shared" si="9"/>
        <v>0</v>
      </c>
      <c r="M124" s="13">
        <f t="shared" si="10"/>
        <v>0</v>
      </c>
      <c r="N124" s="13">
        <f t="shared" si="11"/>
        <v>0</v>
      </c>
      <c r="O124" s="13">
        <f t="shared" si="12"/>
        <v>0</v>
      </c>
      <c r="P124" s="13">
        <f t="shared" si="13"/>
        <v>0</v>
      </c>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row>
    <row r="125" spans="1:57" ht="24" x14ac:dyDescent="0.35">
      <c r="A125" s="4" t="s">
        <v>8</v>
      </c>
      <c r="B125" s="4" t="s">
        <v>14</v>
      </c>
      <c r="C125" s="4" t="s">
        <v>116</v>
      </c>
      <c r="D125" s="5" t="s">
        <v>119</v>
      </c>
      <c r="E125" s="4" t="s">
        <v>5</v>
      </c>
      <c r="F125" s="4" t="s">
        <v>38</v>
      </c>
      <c r="G125" s="6" t="s">
        <v>255</v>
      </c>
      <c r="H125" s="4" t="s">
        <v>39</v>
      </c>
      <c r="I125" s="4" t="s">
        <v>62</v>
      </c>
      <c r="J125" s="14" t="e">
        <f t="shared" si="7"/>
        <v>#DIV/0!</v>
      </c>
      <c r="K125" s="13">
        <f t="shared" si="8"/>
        <v>0</v>
      </c>
      <c r="L125" s="13">
        <f t="shared" si="9"/>
        <v>0</v>
      </c>
      <c r="M125" s="13">
        <f t="shared" si="10"/>
        <v>0</v>
      </c>
      <c r="N125" s="13">
        <f t="shared" si="11"/>
        <v>0</v>
      </c>
      <c r="O125" s="13">
        <f t="shared" si="12"/>
        <v>0</v>
      </c>
      <c r="P125" s="13">
        <f t="shared" si="13"/>
        <v>0</v>
      </c>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row>
    <row r="126" spans="1:57" ht="24" x14ac:dyDescent="0.35">
      <c r="A126" s="4" t="s">
        <v>8</v>
      </c>
      <c r="B126" s="4" t="s">
        <v>14</v>
      </c>
      <c r="C126" s="4" t="s">
        <v>116</v>
      </c>
      <c r="D126" s="5" t="s">
        <v>119</v>
      </c>
      <c r="E126" s="4" t="s">
        <v>5</v>
      </c>
      <c r="F126" s="4" t="s">
        <v>38</v>
      </c>
      <c r="G126" s="6" t="s">
        <v>256</v>
      </c>
      <c r="H126" s="4" t="s">
        <v>39</v>
      </c>
      <c r="I126" s="4" t="s">
        <v>63</v>
      </c>
      <c r="J126" s="14" t="e">
        <f t="shared" si="7"/>
        <v>#DIV/0!</v>
      </c>
      <c r="K126" s="13">
        <f t="shared" si="8"/>
        <v>0</v>
      </c>
      <c r="L126" s="13">
        <f t="shared" si="9"/>
        <v>0</v>
      </c>
      <c r="M126" s="13">
        <f t="shared" si="10"/>
        <v>0</v>
      </c>
      <c r="N126" s="13">
        <f t="shared" si="11"/>
        <v>0</v>
      </c>
      <c r="O126" s="13">
        <f t="shared" si="12"/>
        <v>0</v>
      </c>
      <c r="P126" s="13">
        <f t="shared" si="13"/>
        <v>0</v>
      </c>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row>
    <row r="127" spans="1:57" ht="24" x14ac:dyDescent="0.35">
      <c r="A127" s="4" t="s">
        <v>8</v>
      </c>
      <c r="B127" s="4" t="s">
        <v>14</v>
      </c>
      <c r="C127" s="4" t="s">
        <v>116</v>
      </c>
      <c r="D127" s="5" t="s">
        <v>119</v>
      </c>
      <c r="E127" s="4" t="s">
        <v>5</v>
      </c>
      <c r="F127" s="4" t="s">
        <v>38</v>
      </c>
      <c r="G127" s="6" t="s">
        <v>257</v>
      </c>
      <c r="H127" s="4" t="s">
        <v>58</v>
      </c>
      <c r="I127" s="4" t="s">
        <v>63</v>
      </c>
      <c r="J127" s="14" t="e">
        <f t="shared" si="7"/>
        <v>#DIV/0!</v>
      </c>
      <c r="K127" s="13">
        <f t="shared" si="8"/>
        <v>0</v>
      </c>
      <c r="L127" s="13">
        <f t="shared" si="9"/>
        <v>0</v>
      </c>
      <c r="M127" s="13">
        <f t="shared" si="10"/>
        <v>0</v>
      </c>
      <c r="N127" s="13">
        <f t="shared" si="11"/>
        <v>0</v>
      </c>
      <c r="O127" s="13">
        <f t="shared" si="12"/>
        <v>0</v>
      </c>
      <c r="P127" s="13">
        <f t="shared" si="13"/>
        <v>0</v>
      </c>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row>
    <row r="128" spans="1:57" ht="24" x14ac:dyDescent="0.35">
      <c r="A128" s="4" t="s">
        <v>8</v>
      </c>
      <c r="B128" s="4" t="s">
        <v>14</v>
      </c>
      <c r="C128" s="4" t="s">
        <v>116</v>
      </c>
      <c r="D128" s="5" t="s">
        <v>119</v>
      </c>
      <c r="E128" s="4" t="s">
        <v>5</v>
      </c>
      <c r="F128" s="4" t="s">
        <v>38</v>
      </c>
      <c r="G128" s="6" t="s">
        <v>258</v>
      </c>
      <c r="H128" s="4" t="s">
        <v>39</v>
      </c>
      <c r="I128" s="4" t="s">
        <v>63</v>
      </c>
      <c r="J128" s="14" t="e">
        <f t="shared" si="7"/>
        <v>#DIV/0!</v>
      </c>
      <c r="K128" s="13">
        <f t="shared" si="8"/>
        <v>0</v>
      </c>
      <c r="L128" s="13">
        <f t="shared" si="9"/>
        <v>0</v>
      </c>
      <c r="M128" s="13">
        <f t="shared" si="10"/>
        <v>0</v>
      </c>
      <c r="N128" s="13">
        <f t="shared" si="11"/>
        <v>0</v>
      </c>
      <c r="O128" s="13">
        <f t="shared" si="12"/>
        <v>0</v>
      </c>
      <c r="P128" s="13">
        <f t="shared" si="13"/>
        <v>0</v>
      </c>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row>
    <row r="129" spans="1:57" ht="24" x14ac:dyDescent="0.35">
      <c r="A129" s="4" t="s">
        <v>8</v>
      </c>
      <c r="B129" s="4" t="s">
        <v>15</v>
      </c>
      <c r="C129" s="4" t="s">
        <v>121</v>
      </c>
      <c r="D129" s="5" t="s">
        <v>120</v>
      </c>
      <c r="E129" s="4" t="s">
        <v>34</v>
      </c>
      <c r="F129" s="4" t="s">
        <v>38</v>
      </c>
      <c r="G129" s="6" t="s">
        <v>259</v>
      </c>
      <c r="H129" s="4" t="s">
        <v>39</v>
      </c>
      <c r="I129" s="4" t="s">
        <v>62</v>
      </c>
      <c r="J129" s="14" t="e">
        <f t="shared" si="7"/>
        <v>#DIV/0!</v>
      </c>
      <c r="K129" s="13">
        <f t="shared" si="8"/>
        <v>0</v>
      </c>
      <c r="L129" s="13">
        <f t="shared" si="9"/>
        <v>0</v>
      </c>
      <c r="M129" s="13">
        <f t="shared" si="10"/>
        <v>0</v>
      </c>
      <c r="N129" s="13">
        <f t="shared" si="11"/>
        <v>0</v>
      </c>
      <c r="O129" s="13">
        <f t="shared" si="12"/>
        <v>0</v>
      </c>
      <c r="P129" s="13">
        <f t="shared" si="13"/>
        <v>0</v>
      </c>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row>
    <row r="130" spans="1:57" ht="24" x14ac:dyDescent="0.35">
      <c r="A130" s="4" t="s">
        <v>8</v>
      </c>
      <c r="B130" s="4" t="s">
        <v>15</v>
      </c>
      <c r="C130" s="4" t="s">
        <v>121</v>
      </c>
      <c r="D130" s="5" t="s">
        <v>120</v>
      </c>
      <c r="E130" s="4" t="s">
        <v>34</v>
      </c>
      <c r="F130" s="4" t="s">
        <v>38</v>
      </c>
      <c r="G130" s="6" t="s">
        <v>260</v>
      </c>
      <c r="H130" s="4" t="s">
        <v>39</v>
      </c>
      <c r="I130" s="4" t="s">
        <v>62</v>
      </c>
      <c r="J130" s="14" t="e">
        <f t="shared" si="7"/>
        <v>#DIV/0!</v>
      </c>
      <c r="K130" s="13">
        <f t="shared" si="8"/>
        <v>0</v>
      </c>
      <c r="L130" s="13">
        <f t="shared" si="9"/>
        <v>0</v>
      </c>
      <c r="M130" s="13">
        <f t="shared" si="10"/>
        <v>0</v>
      </c>
      <c r="N130" s="13">
        <f t="shared" si="11"/>
        <v>0</v>
      </c>
      <c r="O130" s="13">
        <f t="shared" si="12"/>
        <v>0</v>
      </c>
      <c r="P130" s="13">
        <f t="shared" si="13"/>
        <v>0</v>
      </c>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row>
    <row r="131" spans="1:57" ht="24" x14ac:dyDescent="0.35">
      <c r="A131" s="4" t="s">
        <v>8</v>
      </c>
      <c r="B131" s="4" t="s">
        <v>15</v>
      </c>
      <c r="C131" s="4" t="s">
        <v>121</v>
      </c>
      <c r="D131" s="5" t="s">
        <v>120</v>
      </c>
      <c r="E131" s="4" t="s">
        <v>34</v>
      </c>
      <c r="F131" s="4" t="s">
        <v>38</v>
      </c>
      <c r="G131" s="6" t="s">
        <v>261</v>
      </c>
      <c r="H131" s="4" t="s">
        <v>39</v>
      </c>
      <c r="I131" s="4" t="s">
        <v>62</v>
      </c>
      <c r="J131" s="14" t="e">
        <f t="shared" ref="J131:J194" si="14">K131/O131</f>
        <v>#DIV/0!</v>
      </c>
      <c r="K131" s="13">
        <f t="shared" ref="K131:K194" si="15">COUNTIF(Q131:BE131,"OUI")</f>
        <v>0</v>
      </c>
      <c r="L131" s="13">
        <f t="shared" ref="L131:L194" si="16">COUNTIF(Q131:BE131,"NON")</f>
        <v>0</v>
      </c>
      <c r="M131" s="13">
        <f t="shared" ref="M131:M194" si="17">COUNTIF(Q131:BE131,"NA")</f>
        <v>0</v>
      </c>
      <c r="N131" s="13">
        <f t="shared" ref="N131:N194" si="18">COUNTIF(Q131:BE131,"RI")</f>
        <v>0</v>
      </c>
      <c r="O131" s="13">
        <f t="shared" ref="O131:O194" si="19">P131-N131-M131</f>
        <v>0</v>
      </c>
      <c r="P131" s="13">
        <f t="shared" ref="P131:P194" si="20">COUNTA(Q131:BE131)</f>
        <v>0</v>
      </c>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row>
    <row r="132" spans="1:57" ht="24" x14ac:dyDescent="0.35">
      <c r="A132" s="4" t="s">
        <v>8</v>
      </c>
      <c r="B132" s="4" t="s">
        <v>15</v>
      </c>
      <c r="C132" s="4" t="s">
        <v>121</v>
      </c>
      <c r="D132" s="5" t="s">
        <v>120</v>
      </c>
      <c r="E132" s="4" t="s">
        <v>34</v>
      </c>
      <c r="F132" s="4" t="s">
        <v>38</v>
      </c>
      <c r="G132" s="6" t="s">
        <v>262</v>
      </c>
      <c r="H132" s="4" t="s">
        <v>39</v>
      </c>
      <c r="I132" s="4" t="s">
        <v>62</v>
      </c>
      <c r="J132" s="14" t="e">
        <f t="shared" si="14"/>
        <v>#DIV/0!</v>
      </c>
      <c r="K132" s="13">
        <f t="shared" si="15"/>
        <v>0</v>
      </c>
      <c r="L132" s="13">
        <f t="shared" si="16"/>
        <v>0</v>
      </c>
      <c r="M132" s="13">
        <f t="shared" si="17"/>
        <v>0</v>
      </c>
      <c r="N132" s="13">
        <f t="shared" si="18"/>
        <v>0</v>
      </c>
      <c r="O132" s="13">
        <f t="shared" si="19"/>
        <v>0</v>
      </c>
      <c r="P132" s="13">
        <f t="shared" si="20"/>
        <v>0</v>
      </c>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row>
    <row r="133" spans="1:57" ht="24" x14ac:dyDescent="0.35">
      <c r="A133" s="4" t="s">
        <v>8</v>
      </c>
      <c r="B133" s="4" t="s">
        <v>15</v>
      </c>
      <c r="C133" s="4" t="s">
        <v>121</v>
      </c>
      <c r="D133" s="5" t="s">
        <v>120</v>
      </c>
      <c r="E133" s="4" t="s">
        <v>34</v>
      </c>
      <c r="F133" s="4" t="s">
        <v>38</v>
      </c>
      <c r="G133" s="6" t="s">
        <v>263</v>
      </c>
      <c r="H133" s="4" t="s">
        <v>39</v>
      </c>
      <c r="I133" s="4" t="s">
        <v>63</v>
      </c>
      <c r="J133" s="14" t="e">
        <f t="shared" si="14"/>
        <v>#DIV/0!</v>
      </c>
      <c r="K133" s="13">
        <f t="shared" si="15"/>
        <v>0</v>
      </c>
      <c r="L133" s="13">
        <f t="shared" si="16"/>
        <v>0</v>
      </c>
      <c r="M133" s="13">
        <f t="shared" si="17"/>
        <v>0</v>
      </c>
      <c r="N133" s="13">
        <f t="shared" si="18"/>
        <v>0</v>
      </c>
      <c r="O133" s="13">
        <f t="shared" si="19"/>
        <v>0</v>
      </c>
      <c r="P133" s="13">
        <f t="shared" si="20"/>
        <v>0</v>
      </c>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row>
    <row r="134" spans="1:57" ht="24" x14ac:dyDescent="0.35">
      <c r="A134" s="4" t="s">
        <v>8</v>
      </c>
      <c r="B134" s="4" t="s">
        <v>15</v>
      </c>
      <c r="C134" s="4" t="s">
        <v>121</v>
      </c>
      <c r="D134" s="5" t="s">
        <v>120</v>
      </c>
      <c r="E134" s="4" t="s">
        <v>34</v>
      </c>
      <c r="F134" s="4" t="s">
        <v>38</v>
      </c>
      <c r="G134" s="6" t="s">
        <v>264</v>
      </c>
      <c r="H134" s="4" t="s">
        <v>59</v>
      </c>
      <c r="I134" s="4" t="s">
        <v>59</v>
      </c>
      <c r="J134" s="14" t="e">
        <f t="shared" si="14"/>
        <v>#DIV/0!</v>
      </c>
      <c r="K134" s="13">
        <f t="shared" si="15"/>
        <v>0</v>
      </c>
      <c r="L134" s="13">
        <f t="shared" si="16"/>
        <v>0</v>
      </c>
      <c r="M134" s="13">
        <f t="shared" si="17"/>
        <v>0</v>
      </c>
      <c r="N134" s="13">
        <f t="shared" si="18"/>
        <v>0</v>
      </c>
      <c r="O134" s="13">
        <f t="shared" si="19"/>
        <v>0</v>
      </c>
      <c r="P134" s="13">
        <f t="shared" si="20"/>
        <v>0</v>
      </c>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row>
    <row r="135" spans="1:57" ht="24" x14ac:dyDescent="0.35">
      <c r="A135" s="9" t="s">
        <v>8</v>
      </c>
      <c r="B135" s="9" t="s">
        <v>15</v>
      </c>
      <c r="C135" s="9" t="s">
        <v>122</v>
      </c>
      <c r="D135" s="10" t="s">
        <v>127</v>
      </c>
      <c r="E135" s="9" t="s">
        <v>34</v>
      </c>
      <c r="F135" s="9" t="s">
        <v>37</v>
      </c>
      <c r="G135" s="10" t="s">
        <v>265</v>
      </c>
      <c r="H135" s="9" t="s">
        <v>50</v>
      </c>
      <c r="I135" s="9" t="s">
        <v>61</v>
      </c>
      <c r="J135" s="14" t="e">
        <f t="shared" si="14"/>
        <v>#DIV/0!</v>
      </c>
      <c r="K135" s="13">
        <f t="shared" si="15"/>
        <v>0</v>
      </c>
      <c r="L135" s="13">
        <f t="shared" si="16"/>
        <v>0</v>
      </c>
      <c r="M135" s="13">
        <f t="shared" si="17"/>
        <v>0</v>
      </c>
      <c r="N135" s="13">
        <f t="shared" si="18"/>
        <v>0</v>
      </c>
      <c r="O135" s="13">
        <f t="shared" si="19"/>
        <v>0</v>
      </c>
      <c r="P135" s="13">
        <f t="shared" si="20"/>
        <v>0</v>
      </c>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row>
    <row r="136" spans="1:57" ht="48" x14ac:dyDescent="0.35">
      <c r="A136" s="9" t="s">
        <v>8</v>
      </c>
      <c r="B136" s="9" t="s">
        <v>15</v>
      </c>
      <c r="C136" s="9" t="s">
        <v>122</v>
      </c>
      <c r="D136" s="10" t="s">
        <v>127</v>
      </c>
      <c r="E136" s="9" t="s">
        <v>34</v>
      </c>
      <c r="F136" s="9" t="s">
        <v>37</v>
      </c>
      <c r="G136" s="10" t="s">
        <v>266</v>
      </c>
      <c r="H136" s="9" t="s">
        <v>50</v>
      </c>
      <c r="I136" s="9" t="s">
        <v>61</v>
      </c>
      <c r="J136" s="14" t="e">
        <f t="shared" si="14"/>
        <v>#DIV/0!</v>
      </c>
      <c r="K136" s="13">
        <f t="shared" si="15"/>
        <v>0</v>
      </c>
      <c r="L136" s="13">
        <f t="shared" si="16"/>
        <v>0</v>
      </c>
      <c r="M136" s="13">
        <f t="shared" si="17"/>
        <v>0</v>
      </c>
      <c r="N136" s="13">
        <f t="shared" si="18"/>
        <v>0</v>
      </c>
      <c r="O136" s="13">
        <f t="shared" si="19"/>
        <v>0</v>
      </c>
      <c r="P136" s="13">
        <f t="shared" si="20"/>
        <v>0</v>
      </c>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row>
    <row r="137" spans="1:57" ht="36" x14ac:dyDescent="0.35">
      <c r="A137" s="9" t="s">
        <v>8</v>
      </c>
      <c r="B137" s="9" t="s">
        <v>15</v>
      </c>
      <c r="C137" s="9" t="s">
        <v>122</v>
      </c>
      <c r="D137" s="10" t="s">
        <v>127</v>
      </c>
      <c r="E137" s="9" t="s">
        <v>34</v>
      </c>
      <c r="F137" s="9" t="s">
        <v>37</v>
      </c>
      <c r="G137" s="10" t="s">
        <v>267</v>
      </c>
      <c r="H137" s="9" t="s">
        <v>50</v>
      </c>
      <c r="I137" s="9" t="s">
        <v>61</v>
      </c>
      <c r="J137" s="14" t="e">
        <f t="shared" si="14"/>
        <v>#DIV/0!</v>
      </c>
      <c r="K137" s="13">
        <f t="shared" si="15"/>
        <v>0</v>
      </c>
      <c r="L137" s="13">
        <f t="shared" si="16"/>
        <v>0</v>
      </c>
      <c r="M137" s="13">
        <f t="shared" si="17"/>
        <v>0</v>
      </c>
      <c r="N137" s="13">
        <f t="shared" si="18"/>
        <v>0</v>
      </c>
      <c r="O137" s="13">
        <f t="shared" si="19"/>
        <v>0</v>
      </c>
      <c r="P137" s="13">
        <f t="shared" si="20"/>
        <v>0</v>
      </c>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row>
    <row r="138" spans="1:57" ht="36" x14ac:dyDescent="0.35">
      <c r="A138" s="9" t="s">
        <v>8</v>
      </c>
      <c r="B138" s="9" t="s">
        <v>15</v>
      </c>
      <c r="C138" s="9" t="s">
        <v>122</v>
      </c>
      <c r="D138" s="10" t="s">
        <v>127</v>
      </c>
      <c r="E138" s="9" t="s">
        <v>34</v>
      </c>
      <c r="F138" s="9" t="s">
        <v>37</v>
      </c>
      <c r="G138" s="10" t="s">
        <v>268</v>
      </c>
      <c r="H138" s="9" t="s">
        <v>51</v>
      </c>
      <c r="I138" s="9" t="s">
        <v>63</v>
      </c>
      <c r="J138" s="14" t="e">
        <f t="shared" si="14"/>
        <v>#DIV/0!</v>
      </c>
      <c r="K138" s="13">
        <f t="shared" si="15"/>
        <v>0</v>
      </c>
      <c r="L138" s="13">
        <f t="shared" si="16"/>
        <v>0</v>
      </c>
      <c r="M138" s="13">
        <f t="shared" si="17"/>
        <v>0</v>
      </c>
      <c r="N138" s="13">
        <f t="shared" si="18"/>
        <v>0</v>
      </c>
      <c r="O138" s="13">
        <f t="shared" si="19"/>
        <v>0</v>
      </c>
      <c r="P138" s="13">
        <f t="shared" si="20"/>
        <v>0</v>
      </c>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row>
    <row r="139" spans="1:57" ht="24" x14ac:dyDescent="0.35">
      <c r="A139" s="9" t="s">
        <v>8</v>
      </c>
      <c r="B139" s="9" t="s">
        <v>15</v>
      </c>
      <c r="C139" s="9" t="s">
        <v>122</v>
      </c>
      <c r="D139" s="10" t="s">
        <v>127</v>
      </c>
      <c r="E139" s="9" t="s">
        <v>34</v>
      </c>
      <c r="F139" s="9" t="s">
        <v>37</v>
      </c>
      <c r="G139" s="10" t="s">
        <v>269</v>
      </c>
      <c r="H139" s="9" t="s">
        <v>51</v>
      </c>
      <c r="I139" s="9" t="s">
        <v>63</v>
      </c>
      <c r="J139" s="14" t="e">
        <f t="shared" si="14"/>
        <v>#DIV/0!</v>
      </c>
      <c r="K139" s="13">
        <f t="shared" si="15"/>
        <v>0</v>
      </c>
      <c r="L139" s="13">
        <f t="shared" si="16"/>
        <v>0</v>
      </c>
      <c r="M139" s="13">
        <f t="shared" si="17"/>
        <v>0</v>
      </c>
      <c r="N139" s="13">
        <f t="shared" si="18"/>
        <v>0</v>
      </c>
      <c r="O139" s="13">
        <f t="shared" si="19"/>
        <v>0</v>
      </c>
      <c r="P139" s="13">
        <f t="shared" si="20"/>
        <v>0</v>
      </c>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row>
    <row r="140" spans="1:57" ht="24" x14ac:dyDescent="0.35">
      <c r="A140" s="9" t="s">
        <v>8</v>
      </c>
      <c r="B140" s="9" t="s">
        <v>15</v>
      </c>
      <c r="C140" s="9" t="s">
        <v>122</v>
      </c>
      <c r="D140" s="10" t="s">
        <v>127</v>
      </c>
      <c r="E140" s="9" t="s">
        <v>34</v>
      </c>
      <c r="F140" s="9" t="s">
        <v>37</v>
      </c>
      <c r="G140" s="10" t="s">
        <v>270</v>
      </c>
      <c r="H140" s="9" t="s">
        <v>51</v>
      </c>
      <c r="I140" s="9" t="s">
        <v>63</v>
      </c>
      <c r="J140" s="14" t="e">
        <f t="shared" si="14"/>
        <v>#DIV/0!</v>
      </c>
      <c r="K140" s="13">
        <f t="shared" si="15"/>
        <v>0</v>
      </c>
      <c r="L140" s="13">
        <f t="shared" si="16"/>
        <v>0</v>
      </c>
      <c r="M140" s="13">
        <f t="shared" si="17"/>
        <v>0</v>
      </c>
      <c r="N140" s="13">
        <f t="shared" si="18"/>
        <v>0</v>
      </c>
      <c r="O140" s="13">
        <f t="shared" si="19"/>
        <v>0</v>
      </c>
      <c r="P140" s="13">
        <f t="shared" si="20"/>
        <v>0</v>
      </c>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row>
    <row r="141" spans="1:57" ht="36" x14ac:dyDescent="0.35">
      <c r="A141" s="11" t="s">
        <v>8</v>
      </c>
      <c r="B141" s="11" t="s">
        <v>15</v>
      </c>
      <c r="C141" s="11" t="s">
        <v>123</v>
      </c>
      <c r="D141" s="12" t="s">
        <v>128</v>
      </c>
      <c r="E141" s="11" t="s">
        <v>34</v>
      </c>
      <c r="F141" s="11" t="s">
        <v>36</v>
      </c>
      <c r="G141" s="12" t="s">
        <v>271</v>
      </c>
      <c r="H141" s="11" t="s">
        <v>50</v>
      </c>
      <c r="I141" s="11" t="s">
        <v>61</v>
      </c>
      <c r="J141" s="14" t="e">
        <f t="shared" si="14"/>
        <v>#DIV/0!</v>
      </c>
      <c r="K141" s="13">
        <f t="shared" si="15"/>
        <v>0</v>
      </c>
      <c r="L141" s="13">
        <f t="shared" si="16"/>
        <v>0</v>
      </c>
      <c r="M141" s="13">
        <f t="shared" si="17"/>
        <v>0</v>
      </c>
      <c r="N141" s="13">
        <f t="shared" si="18"/>
        <v>0</v>
      </c>
      <c r="O141" s="13">
        <f t="shared" si="19"/>
        <v>0</v>
      </c>
      <c r="P141" s="13">
        <f t="shared" si="20"/>
        <v>0</v>
      </c>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row>
    <row r="142" spans="1:57" ht="36" x14ac:dyDescent="0.35">
      <c r="A142" s="11" t="s">
        <v>8</v>
      </c>
      <c r="B142" s="11" t="s">
        <v>15</v>
      </c>
      <c r="C142" s="11" t="s">
        <v>123</v>
      </c>
      <c r="D142" s="12" t="s">
        <v>128</v>
      </c>
      <c r="E142" s="11" t="s">
        <v>34</v>
      </c>
      <c r="F142" s="11" t="s">
        <v>36</v>
      </c>
      <c r="G142" s="12" t="s">
        <v>272</v>
      </c>
      <c r="H142" s="11" t="s">
        <v>50</v>
      </c>
      <c r="I142" s="11" t="s">
        <v>61</v>
      </c>
      <c r="J142" s="14" t="e">
        <f t="shared" si="14"/>
        <v>#DIV/0!</v>
      </c>
      <c r="K142" s="13">
        <f t="shared" si="15"/>
        <v>0</v>
      </c>
      <c r="L142" s="13">
        <f t="shared" si="16"/>
        <v>0</v>
      </c>
      <c r="M142" s="13">
        <f t="shared" si="17"/>
        <v>0</v>
      </c>
      <c r="N142" s="13">
        <f t="shared" si="18"/>
        <v>0</v>
      </c>
      <c r="O142" s="13">
        <f t="shared" si="19"/>
        <v>0</v>
      </c>
      <c r="P142" s="13">
        <f t="shared" si="20"/>
        <v>0</v>
      </c>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ht="36" x14ac:dyDescent="0.35">
      <c r="A143" s="11" t="s">
        <v>8</v>
      </c>
      <c r="B143" s="11" t="s">
        <v>15</v>
      </c>
      <c r="C143" s="11" t="s">
        <v>123</v>
      </c>
      <c r="D143" s="12" t="s">
        <v>128</v>
      </c>
      <c r="E143" s="11" t="s">
        <v>34</v>
      </c>
      <c r="F143" s="11" t="s">
        <v>36</v>
      </c>
      <c r="G143" s="12" t="s">
        <v>273</v>
      </c>
      <c r="H143" s="11" t="s">
        <v>50</v>
      </c>
      <c r="I143" s="11" t="s">
        <v>61</v>
      </c>
      <c r="J143" s="14" t="e">
        <f t="shared" si="14"/>
        <v>#DIV/0!</v>
      </c>
      <c r="K143" s="13">
        <f t="shared" si="15"/>
        <v>0</v>
      </c>
      <c r="L143" s="13">
        <f t="shared" si="16"/>
        <v>0</v>
      </c>
      <c r="M143" s="13">
        <f t="shared" si="17"/>
        <v>0</v>
      </c>
      <c r="N143" s="13">
        <f t="shared" si="18"/>
        <v>0</v>
      </c>
      <c r="O143" s="13">
        <f t="shared" si="19"/>
        <v>0</v>
      </c>
      <c r="P143" s="13">
        <f t="shared" si="20"/>
        <v>0</v>
      </c>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row>
    <row r="144" spans="1:57" ht="36" x14ac:dyDescent="0.35">
      <c r="A144" s="11" t="s">
        <v>8</v>
      </c>
      <c r="B144" s="11" t="s">
        <v>15</v>
      </c>
      <c r="C144" s="11" t="s">
        <v>123</v>
      </c>
      <c r="D144" s="12" t="s">
        <v>128</v>
      </c>
      <c r="E144" s="11" t="s">
        <v>34</v>
      </c>
      <c r="F144" s="11" t="s">
        <v>36</v>
      </c>
      <c r="G144" s="12" t="s">
        <v>274</v>
      </c>
      <c r="H144" s="11" t="s">
        <v>51</v>
      </c>
      <c r="I144" s="11" t="s">
        <v>63</v>
      </c>
      <c r="J144" s="14" t="e">
        <f t="shared" si="14"/>
        <v>#DIV/0!</v>
      </c>
      <c r="K144" s="13">
        <f t="shared" si="15"/>
        <v>0</v>
      </c>
      <c r="L144" s="13">
        <f t="shared" si="16"/>
        <v>0</v>
      </c>
      <c r="M144" s="13">
        <f t="shared" si="17"/>
        <v>0</v>
      </c>
      <c r="N144" s="13">
        <f t="shared" si="18"/>
        <v>0</v>
      </c>
      <c r="O144" s="13">
        <f t="shared" si="19"/>
        <v>0</v>
      </c>
      <c r="P144" s="13">
        <f t="shared" si="20"/>
        <v>0</v>
      </c>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row>
    <row r="145" spans="1:57" ht="36" x14ac:dyDescent="0.35">
      <c r="A145" s="4" t="s">
        <v>8</v>
      </c>
      <c r="B145" s="4" t="s">
        <v>15</v>
      </c>
      <c r="C145" s="4" t="s">
        <v>124</v>
      </c>
      <c r="D145" s="5" t="s">
        <v>129</v>
      </c>
      <c r="E145" s="4" t="s">
        <v>34</v>
      </c>
      <c r="F145" s="4" t="s">
        <v>38</v>
      </c>
      <c r="G145" s="6" t="s">
        <v>275</v>
      </c>
      <c r="H145" s="4" t="s">
        <v>50</v>
      </c>
      <c r="I145" s="4" t="s">
        <v>61</v>
      </c>
      <c r="J145" s="14" t="e">
        <f t="shared" si="14"/>
        <v>#DIV/0!</v>
      </c>
      <c r="K145" s="13">
        <f t="shared" si="15"/>
        <v>0</v>
      </c>
      <c r="L145" s="13">
        <f t="shared" si="16"/>
        <v>0</v>
      </c>
      <c r="M145" s="13">
        <f t="shared" si="17"/>
        <v>0</v>
      </c>
      <c r="N145" s="13">
        <f t="shared" si="18"/>
        <v>0</v>
      </c>
      <c r="O145" s="13">
        <f t="shared" si="19"/>
        <v>0</v>
      </c>
      <c r="P145" s="13">
        <f t="shared" si="20"/>
        <v>0</v>
      </c>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row>
    <row r="146" spans="1:57" ht="36" x14ac:dyDescent="0.35">
      <c r="A146" s="4" t="s">
        <v>8</v>
      </c>
      <c r="B146" s="4" t="s">
        <v>15</v>
      </c>
      <c r="C146" s="4" t="s">
        <v>124</v>
      </c>
      <c r="D146" s="5" t="s">
        <v>129</v>
      </c>
      <c r="E146" s="4" t="s">
        <v>34</v>
      </c>
      <c r="F146" s="4" t="s">
        <v>38</v>
      </c>
      <c r="G146" s="6" t="s">
        <v>276</v>
      </c>
      <c r="H146" s="4" t="s">
        <v>50</v>
      </c>
      <c r="I146" s="4" t="s">
        <v>61</v>
      </c>
      <c r="J146" s="14" t="e">
        <f t="shared" si="14"/>
        <v>#DIV/0!</v>
      </c>
      <c r="K146" s="13">
        <f t="shared" si="15"/>
        <v>0</v>
      </c>
      <c r="L146" s="13">
        <f t="shared" si="16"/>
        <v>0</v>
      </c>
      <c r="M146" s="13">
        <f t="shared" si="17"/>
        <v>0</v>
      </c>
      <c r="N146" s="13">
        <f t="shared" si="18"/>
        <v>0</v>
      </c>
      <c r="O146" s="13">
        <f t="shared" si="19"/>
        <v>0</v>
      </c>
      <c r="P146" s="13">
        <f t="shared" si="20"/>
        <v>0</v>
      </c>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row>
    <row r="147" spans="1:57" ht="36" x14ac:dyDescent="0.35">
      <c r="A147" s="4" t="s">
        <v>8</v>
      </c>
      <c r="B147" s="4" t="s">
        <v>15</v>
      </c>
      <c r="C147" s="4" t="s">
        <v>124</v>
      </c>
      <c r="D147" s="5" t="s">
        <v>129</v>
      </c>
      <c r="E147" s="4" t="s">
        <v>34</v>
      </c>
      <c r="F147" s="4" t="s">
        <v>38</v>
      </c>
      <c r="G147" s="6" t="s">
        <v>277</v>
      </c>
      <c r="H147" s="4" t="s">
        <v>50</v>
      </c>
      <c r="I147" s="4" t="s">
        <v>61</v>
      </c>
      <c r="J147" s="14" t="e">
        <f t="shared" si="14"/>
        <v>#DIV/0!</v>
      </c>
      <c r="K147" s="13">
        <f t="shared" si="15"/>
        <v>0</v>
      </c>
      <c r="L147" s="13">
        <f t="shared" si="16"/>
        <v>0</v>
      </c>
      <c r="M147" s="13">
        <f t="shared" si="17"/>
        <v>0</v>
      </c>
      <c r="N147" s="13">
        <f t="shared" si="18"/>
        <v>0</v>
      </c>
      <c r="O147" s="13">
        <f t="shared" si="19"/>
        <v>0</v>
      </c>
      <c r="P147" s="13">
        <f t="shared" si="20"/>
        <v>0</v>
      </c>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row>
    <row r="148" spans="1:57" ht="36" x14ac:dyDescent="0.35">
      <c r="A148" s="4" t="s">
        <v>8</v>
      </c>
      <c r="B148" s="4" t="s">
        <v>15</v>
      </c>
      <c r="C148" s="4" t="s">
        <v>124</v>
      </c>
      <c r="D148" s="5" t="s">
        <v>129</v>
      </c>
      <c r="E148" s="4" t="s">
        <v>34</v>
      </c>
      <c r="F148" s="4" t="s">
        <v>38</v>
      </c>
      <c r="G148" s="6" t="s">
        <v>278</v>
      </c>
      <c r="H148" s="4" t="s">
        <v>58</v>
      </c>
      <c r="I148" s="4" t="s">
        <v>63</v>
      </c>
      <c r="J148" s="14" t="e">
        <f t="shared" si="14"/>
        <v>#DIV/0!</v>
      </c>
      <c r="K148" s="13">
        <f t="shared" si="15"/>
        <v>0</v>
      </c>
      <c r="L148" s="13">
        <f t="shared" si="16"/>
        <v>0</v>
      </c>
      <c r="M148" s="13">
        <f t="shared" si="17"/>
        <v>0</v>
      </c>
      <c r="N148" s="13">
        <f t="shared" si="18"/>
        <v>0</v>
      </c>
      <c r="O148" s="13">
        <f t="shared" si="19"/>
        <v>0</v>
      </c>
      <c r="P148" s="13">
        <f t="shared" si="20"/>
        <v>0</v>
      </c>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row>
    <row r="149" spans="1:57" ht="24" x14ac:dyDescent="0.35">
      <c r="A149" s="4" t="s">
        <v>8</v>
      </c>
      <c r="B149" s="4" t="s">
        <v>15</v>
      </c>
      <c r="C149" s="4" t="s">
        <v>125</v>
      </c>
      <c r="D149" s="5" t="s">
        <v>130</v>
      </c>
      <c r="E149" s="4" t="s">
        <v>34</v>
      </c>
      <c r="F149" s="4" t="s">
        <v>38</v>
      </c>
      <c r="G149" s="6" t="s">
        <v>279</v>
      </c>
      <c r="H149" s="4" t="s">
        <v>55</v>
      </c>
      <c r="I149" s="4" t="s">
        <v>64</v>
      </c>
      <c r="J149" s="14" t="e">
        <f t="shared" si="14"/>
        <v>#DIV/0!</v>
      </c>
      <c r="K149" s="13">
        <f t="shared" si="15"/>
        <v>0</v>
      </c>
      <c r="L149" s="13">
        <f t="shared" si="16"/>
        <v>0</v>
      </c>
      <c r="M149" s="13">
        <f t="shared" si="17"/>
        <v>0</v>
      </c>
      <c r="N149" s="13">
        <f t="shared" si="18"/>
        <v>0</v>
      </c>
      <c r="O149" s="13">
        <f t="shared" si="19"/>
        <v>0</v>
      </c>
      <c r="P149" s="13">
        <f t="shared" si="20"/>
        <v>0</v>
      </c>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row>
    <row r="150" spans="1:57" ht="24" x14ac:dyDescent="0.35">
      <c r="A150" s="4" t="s">
        <v>8</v>
      </c>
      <c r="B150" s="4" t="s">
        <v>15</v>
      </c>
      <c r="C150" s="4" t="s">
        <v>125</v>
      </c>
      <c r="D150" s="5" t="s">
        <v>130</v>
      </c>
      <c r="E150" s="4" t="s">
        <v>34</v>
      </c>
      <c r="F150" s="4" t="s">
        <v>38</v>
      </c>
      <c r="G150" s="6" t="s">
        <v>280</v>
      </c>
      <c r="H150" s="4" t="s">
        <v>55</v>
      </c>
      <c r="I150" s="4" t="s">
        <v>64</v>
      </c>
      <c r="J150" s="14" t="e">
        <f t="shared" si="14"/>
        <v>#DIV/0!</v>
      </c>
      <c r="K150" s="13">
        <f t="shared" si="15"/>
        <v>0</v>
      </c>
      <c r="L150" s="13">
        <f t="shared" si="16"/>
        <v>0</v>
      </c>
      <c r="M150" s="13">
        <f t="shared" si="17"/>
        <v>0</v>
      </c>
      <c r="N150" s="13">
        <f t="shared" si="18"/>
        <v>0</v>
      </c>
      <c r="O150" s="13">
        <f t="shared" si="19"/>
        <v>0</v>
      </c>
      <c r="P150" s="13">
        <f t="shared" si="20"/>
        <v>0</v>
      </c>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row>
    <row r="151" spans="1:57" ht="24" x14ac:dyDescent="0.35">
      <c r="A151" s="4" t="s">
        <v>8</v>
      </c>
      <c r="B151" s="4" t="s">
        <v>15</v>
      </c>
      <c r="C151" s="4" t="s">
        <v>125</v>
      </c>
      <c r="D151" s="5" t="s">
        <v>130</v>
      </c>
      <c r="E151" s="4" t="s">
        <v>34</v>
      </c>
      <c r="F151" s="4" t="s">
        <v>38</v>
      </c>
      <c r="G151" s="6" t="s">
        <v>281</v>
      </c>
      <c r="H151" s="4" t="s">
        <v>55</v>
      </c>
      <c r="I151" s="4" t="s">
        <v>64</v>
      </c>
      <c r="J151" s="14" t="e">
        <f t="shared" si="14"/>
        <v>#DIV/0!</v>
      </c>
      <c r="K151" s="13">
        <f t="shared" si="15"/>
        <v>0</v>
      </c>
      <c r="L151" s="13">
        <f t="shared" si="16"/>
        <v>0</v>
      </c>
      <c r="M151" s="13">
        <f t="shared" si="17"/>
        <v>0</v>
      </c>
      <c r="N151" s="13">
        <f t="shared" si="18"/>
        <v>0</v>
      </c>
      <c r="O151" s="13">
        <f t="shared" si="19"/>
        <v>0</v>
      </c>
      <c r="P151" s="13">
        <f t="shared" si="20"/>
        <v>0</v>
      </c>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row>
    <row r="152" spans="1:57" ht="24" x14ac:dyDescent="0.35">
      <c r="A152" s="4" t="s">
        <v>8</v>
      </c>
      <c r="B152" s="4" t="s">
        <v>15</v>
      </c>
      <c r="C152" s="4" t="s">
        <v>125</v>
      </c>
      <c r="D152" s="5" t="s">
        <v>130</v>
      </c>
      <c r="E152" s="4" t="s">
        <v>34</v>
      </c>
      <c r="F152" s="4" t="s">
        <v>38</v>
      </c>
      <c r="G152" s="6" t="s">
        <v>282</v>
      </c>
      <c r="H152" s="4" t="s">
        <v>55</v>
      </c>
      <c r="I152" s="4" t="s">
        <v>64</v>
      </c>
      <c r="J152" s="14" t="e">
        <f t="shared" si="14"/>
        <v>#DIV/0!</v>
      </c>
      <c r="K152" s="13">
        <f t="shared" si="15"/>
        <v>0</v>
      </c>
      <c r="L152" s="13">
        <f t="shared" si="16"/>
        <v>0</v>
      </c>
      <c r="M152" s="13">
        <f t="shared" si="17"/>
        <v>0</v>
      </c>
      <c r="N152" s="13">
        <f t="shared" si="18"/>
        <v>0</v>
      </c>
      <c r="O152" s="13">
        <f t="shared" si="19"/>
        <v>0</v>
      </c>
      <c r="P152" s="13">
        <f t="shared" si="20"/>
        <v>0</v>
      </c>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row>
    <row r="153" spans="1:57" ht="48" x14ac:dyDescent="0.35">
      <c r="A153" s="4" t="s">
        <v>8</v>
      </c>
      <c r="B153" s="4" t="s">
        <v>15</v>
      </c>
      <c r="C153" s="4" t="s">
        <v>125</v>
      </c>
      <c r="D153" s="5" t="s">
        <v>130</v>
      </c>
      <c r="E153" s="4" t="s">
        <v>34</v>
      </c>
      <c r="F153" s="4" t="s">
        <v>38</v>
      </c>
      <c r="G153" s="6" t="s">
        <v>283</v>
      </c>
      <c r="H153" s="4" t="s">
        <v>55</v>
      </c>
      <c r="I153" s="4" t="s">
        <v>64</v>
      </c>
      <c r="J153" s="14" t="e">
        <f t="shared" si="14"/>
        <v>#DIV/0!</v>
      </c>
      <c r="K153" s="13">
        <f t="shared" si="15"/>
        <v>0</v>
      </c>
      <c r="L153" s="13">
        <f t="shared" si="16"/>
        <v>0</v>
      </c>
      <c r="M153" s="13">
        <f t="shared" si="17"/>
        <v>0</v>
      </c>
      <c r="N153" s="13">
        <f t="shared" si="18"/>
        <v>0</v>
      </c>
      <c r="O153" s="13">
        <f t="shared" si="19"/>
        <v>0</v>
      </c>
      <c r="P153" s="13">
        <f t="shared" si="20"/>
        <v>0</v>
      </c>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row>
    <row r="154" spans="1:57" ht="24" x14ac:dyDescent="0.35">
      <c r="A154" s="4" t="s">
        <v>8</v>
      </c>
      <c r="B154" s="4" t="s">
        <v>15</v>
      </c>
      <c r="C154" s="4" t="s">
        <v>126</v>
      </c>
      <c r="D154" s="5" t="s">
        <v>131</v>
      </c>
      <c r="E154" s="4" t="s">
        <v>34</v>
      </c>
      <c r="F154" s="4" t="s">
        <v>38</v>
      </c>
      <c r="G154" s="6" t="s">
        <v>284</v>
      </c>
      <c r="H154" s="4" t="s">
        <v>55</v>
      </c>
      <c r="I154" s="4" t="s">
        <v>64</v>
      </c>
      <c r="J154" s="14" t="e">
        <f t="shared" si="14"/>
        <v>#DIV/0!</v>
      </c>
      <c r="K154" s="13">
        <f t="shared" si="15"/>
        <v>0</v>
      </c>
      <c r="L154" s="13">
        <f t="shared" si="16"/>
        <v>0</v>
      </c>
      <c r="M154" s="13">
        <f t="shared" si="17"/>
        <v>0</v>
      </c>
      <c r="N154" s="13">
        <f t="shared" si="18"/>
        <v>0</v>
      </c>
      <c r="O154" s="13">
        <f t="shared" si="19"/>
        <v>0</v>
      </c>
      <c r="P154" s="13">
        <f t="shared" si="20"/>
        <v>0</v>
      </c>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row>
    <row r="155" spans="1:57" ht="24" x14ac:dyDescent="0.35">
      <c r="A155" s="4" t="s">
        <v>8</v>
      </c>
      <c r="B155" s="4" t="s">
        <v>15</v>
      </c>
      <c r="C155" s="4" t="s">
        <v>126</v>
      </c>
      <c r="D155" s="5" t="s">
        <v>131</v>
      </c>
      <c r="E155" s="4" t="s">
        <v>34</v>
      </c>
      <c r="F155" s="4" t="s">
        <v>38</v>
      </c>
      <c r="G155" s="6" t="s">
        <v>285</v>
      </c>
      <c r="H155" s="4" t="s">
        <v>55</v>
      </c>
      <c r="I155" s="4" t="s">
        <v>64</v>
      </c>
      <c r="J155" s="14" t="e">
        <f t="shared" si="14"/>
        <v>#DIV/0!</v>
      </c>
      <c r="K155" s="13">
        <f t="shared" si="15"/>
        <v>0</v>
      </c>
      <c r="L155" s="13">
        <f t="shared" si="16"/>
        <v>0</v>
      </c>
      <c r="M155" s="13">
        <f t="shared" si="17"/>
        <v>0</v>
      </c>
      <c r="N155" s="13">
        <f t="shared" si="18"/>
        <v>0</v>
      </c>
      <c r="O155" s="13">
        <f t="shared" si="19"/>
        <v>0</v>
      </c>
      <c r="P155" s="13">
        <f t="shared" si="20"/>
        <v>0</v>
      </c>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row>
    <row r="156" spans="1:57" ht="24" x14ac:dyDescent="0.35">
      <c r="A156" s="4" t="s">
        <v>8</v>
      </c>
      <c r="B156" s="4" t="s">
        <v>15</v>
      </c>
      <c r="C156" s="4" t="s">
        <v>126</v>
      </c>
      <c r="D156" s="5" t="s">
        <v>131</v>
      </c>
      <c r="E156" s="4" t="s">
        <v>34</v>
      </c>
      <c r="F156" s="4" t="s">
        <v>38</v>
      </c>
      <c r="G156" s="6" t="s">
        <v>286</v>
      </c>
      <c r="H156" s="4" t="s">
        <v>55</v>
      </c>
      <c r="I156" s="4" t="s">
        <v>64</v>
      </c>
      <c r="J156" s="14" t="e">
        <f t="shared" si="14"/>
        <v>#DIV/0!</v>
      </c>
      <c r="K156" s="13">
        <f t="shared" si="15"/>
        <v>0</v>
      </c>
      <c r="L156" s="13">
        <f t="shared" si="16"/>
        <v>0</v>
      </c>
      <c r="M156" s="13">
        <f t="shared" si="17"/>
        <v>0</v>
      </c>
      <c r="N156" s="13">
        <f t="shared" si="18"/>
        <v>0</v>
      </c>
      <c r="O156" s="13">
        <f t="shared" si="19"/>
        <v>0</v>
      </c>
      <c r="P156" s="13">
        <f t="shared" si="20"/>
        <v>0</v>
      </c>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row>
    <row r="157" spans="1:57" ht="24" x14ac:dyDescent="0.35">
      <c r="A157" s="4" t="s">
        <v>8</v>
      </c>
      <c r="B157" s="4" t="s">
        <v>15</v>
      </c>
      <c r="C157" s="4" t="s">
        <v>126</v>
      </c>
      <c r="D157" s="5" t="s">
        <v>131</v>
      </c>
      <c r="E157" s="4" t="s">
        <v>34</v>
      </c>
      <c r="F157" s="4" t="s">
        <v>38</v>
      </c>
      <c r="G157" s="6" t="s">
        <v>287</v>
      </c>
      <c r="H157" s="4" t="s">
        <v>55</v>
      </c>
      <c r="I157" s="4" t="s">
        <v>64</v>
      </c>
      <c r="J157" s="14" t="e">
        <f t="shared" si="14"/>
        <v>#DIV/0!</v>
      </c>
      <c r="K157" s="13">
        <f t="shared" si="15"/>
        <v>0</v>
      </c>
      <c r="L157" s="13">
        <f t="shared" si="16"/>
        <v>0</v>
      </c>
      <c r="M157" s="13">
        <f t="shared" si="17"/>
        <v>0</v>
      </c>
      <c r="N157" s="13">
        <f t="shared" si="18"/>
        <v>0</v>
      </c>
      <c r="O157" s="13">
        <f t="shared" si="19"/>
        <v>0</v>
      </c>
      <c r="P157" s="13">
        <f t="shared" si="20"/>
        <v>0</v>
      </c>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row>
    <row r="158" spans="1:57" ht="36" x14ac:dyDescent="0.35">
      <c r="A158" s="4" t="s">
        <v>9</v>
      </c>
      <c r="B158" s="4" t="s">
        <v>16</v>
      </c>
      <c r="C158" s="4" t="s">
        <v>289</v>
      </c>
      <c r="D158" s="5" t="s">
        <v>288</v>
      </c>
      <c r="E158" s="4" t="s">
        <v>34</v>
      </c>
      <c r="F158" s="4" t="s">
        <v>38</v>
      </c>
      <c r="G158" s="6" t="s">
        <v>290</v>
      </c>
      <c r="H158" s="4" t="s">
        <v>58</v>
      </c>
      <c r="I158" s="4" t="s">
        <v>62</v>
      </c>
      <c r="J158" s="14" t="e">
        <f t="shared" si="14"/>
        <v>#DIV/0!</v>
      </c>
      <c r="K158" s="13">
        <f t="shared" si="15"/>
        <v>0</v>
      </c>
      <c r="L158" s="13">
        <f t="shared" si="16"/>
        <v>0</v>
      </c>
      <c r="M158" s="13">
        <f t="shared" si="17"/>
        <v>0</v>
      </c>
      <c r="N158" s="13">
        <f t="shared" si="18"/>
        <v>0</v>
      </c>
      <c r="O158" s="13">
        <f t="shared" si="19"/>
        <v>0</v>
      </c>
      <c r="P158" s="13">
        <f t="shared" si="20"/>
        <v>0</v>
      </c>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row>
    <row r="159" spans="1:57" ht="36" x14ac:dyDescent="0.35">
      <c r="A159" s="4" t="s">
        <v>9</v>
      </c>
      <c r="B159" s="4" t="s">
        <v>16</v>
      </c>
      <c r="C159" s="4" t="s">
        <v>289</v>
      </c>
      <c r="D159" s="5" t="s">
        <v>288</v>
      </c>
      <c r="E159" s="4" t="s">
        <v>34</v>
      </c>
      <c r="F159" s="4" t="s">
        <v>38</v>
      </c>
      <c r="G159" s="6" t="s">
        <v>291</v>
      </c>
      <c r="H159" s="4" t="s">
        <v>58</v>
      </c>
      <c r="I159" s="4" t="s">
        <v>62</v>
      </c>
      <c r="J159" s="14" t="e">
        <f t="shared" si="14"/>
        <v>#DIV/0!</v>
      </c>
      <c r="K159" s="13">
        <f t="shared" si="15"/>
        <v>0</v>
      </c>
      <c r="L159" s="13">
        <f t="shared" si="16"/>
        <v>0</v>
      </c>
      <c r="M159" s="13">
        <f t="shared" si="17"/>
        <v>0</v>
      </c>
      <c r="N159" s="13">
        <f t="shared" si="18"/>
        <v>0</v>
      </c>
      <c r="O159" s="13">
        <f t="shared" si="19"/>
        <v>0</v>
      </c>
      <c r="P159" s="13">
        <f t="shared" si="20"/>
        <v>0</v>
      </c>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row>
    <row r="160" spans="1:57" ht="36" x14ac:dyDescent="0.35">
      <c r="A160" s="4" t="s">
        <v>9</v>
      </c>
      <c r="B160" s="4" t="s">
        <v>16</v>
      </c>
      <c r="C160" s="4" t="s">
        <v>289</v>
      </c>
      <c r="D160" s="5" t="s">
        <v>288</v>
      </c>
      <c r="E160" s="4" t="s">
        <v>34</v>
      </c>
      <c r="F160" s="4" t="s">
        <v>38</v>
      </c>
      <c r="G160" s="6" t="s">
        <v>292</v>
      </c>
      <c r="H160" s="4" t="s">
        <v>58</v>
      </c>
      <c r="I160" s="4" t="s">
        <v>63</v>
      </c>
      <c r="J160" s="14" t="e">
        <f t="shared" si="14"/>
        <v>#DIV/0!</v>
      </c>
      <c r="K160" s="13">
        <f t="shared" si="15"/>
        <v>0</v>
      </c>
      <c r="L160" s="13">
        <f t="shared" si="16"/>
        <v>0</v>
      </c>
      <c r="M160" s="13">
        <f t="shared" si="17"/>
        <v>0</v>
      </c>
      <c r="N160" s="13">
        <f t="shared" si="18"/>
        <v>0</v>
      </c>
      <c r="O160" s="13">
        <f t="shared" si="19"/>
        <v>0</v>
      </c>
      <c r="P160" s="13">
        <f t="shared" si="20"/>
        <v>0</v>
      </c>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row>
    <row r="161" spans="1:57" ht="36" x14ac:dyDescent="0.35">
      <c r="A161" s="4" t="s">
        <v>9</v>
      </c>
      <c r="B161" s="4" t="s">
        <v>16</v>
      </c>
      <c r="C161" s="4" t="s">
        <v>289</v>
      </c>
      <c r="D161" s="5" t="s">
        <v>288</v>
      </c>
      <c r="E161" s="4" t="s">
        <v>34</v>
      </c>
      <c r="F161" s="4" t="s">
        <v>38</v>
      </c>
      <c r="G161" s="6" t="s">
        <v>293</v>
      </c>
      <c r="H161" s="4" t="s">
        <v>58</v>
      </c>
      <c r="I161" s="4" t="s">
        <v>63</v>
      </c>
      <c r="J161" s="14" t="e">
        <f t="shared" si="14"/>
        <v>#DIV/0!</v>
      </c>
      <c r="K161" s="13">
        <f t="shared" si="15"/>
        <v>0</v>
      </c>
      <c r="L161" s="13">
        <f t="shared" si="16"/>
        <v>0</v>
      </c>
      <c r="M161" s="13">
        <f t="shared" si="17"/>
        <v>0</v>
      </c>
      <c r="N161" s="13">
        <f t="shared" si="18"/>
        <v>0</v>
      </c>
      <c r="O161" s="13">
        <f t="shared" si="19"/>
        <v>0</v>
      </c>
      <c r="P161" s="13">
        <f t="shared" si="20"/>
        <v>0</v>
      </c>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row>
    <row r="162" spans="1:57" ht="36" x14ac:dyDescent="0.35">
      <c r="A162" s="4" t="s">
        <v>9</v>
      </c>
      <c r="B162" s="4" t="s">
        <v>16</v>
      </c>
      <c r="C162" s="4" t="s">
        <v>289</v>
      </c>
      <c r="D162" s="5" t="s">
        <v>288</v>
      </c>
      <c r="E162" s="4" t="s">
        <v>34</v>
      </c>
      <c r="F162" s="4" t="s">
        <v>38</v>
      </c>
      <c r="G162" s="6" t="s">
        <v>294</v>
      </c>
      <c r="H162" s="4" t="s">
        <v>58</v>
      </c>
      <c r="I162" s="4" t="s">
        <v>63</v>
      </c>
      <c r="J162" s="14" t="e">
        <f t="shared" si="14"/>
        <v>#DIV/0!</v>
      </c>
      <c r="K162" s="13">
        <f t="shared" si="15"/>
        <v>0</v>
      </c>
      <c r="L162" s="13">
        <f t="shared" si="16"/>
        <v>0</v>
      </c>
      <c r="M162" s="13">
        <f t="shared" si="17"/>
        <v>0</v>
      </c>
      <c r="N162" s="13">
        <f t="shared" si="18"/>
        <v>0</v>
      </c>
      <c r="O162" s="13">
        <f t="shared" si="19"/>
        <v>0</v>
      </c>
      <c r="P162" s="13">
        <f t="shared" si="20"/>
        <v>0</v>
      </c>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row>
    <row r="163" spans="1:57" ht="36" x14ac:dyDescent="0.35">
      <c r="A163" s="4" t="s">
        <v>9</v>
      </c>
      <c r="B163" s="4" t="s">
        <v>16</v>
      </c>
      <c r="C163" s="4" t="s">
        <v>296</v>
      </c>
      <c r="D163" s="5" t="s">
        <v>295</v>
      </c>
      <c r="E163" s="4" t="s">
        <v>34</v>
      </c>
      <c r="F163" s="4" t="s">
        <v>38</v>
      </c>
      <c r="G163" s="6" t="s">
        <v>297</v>
      </c>
      <c r="H163" s="4" t="s">
        <v>58</v>
      </c>
      <c r="I163" s="4" t="s">
        <v>63</v>
      </c>
      <c r="J163" s="14" t="e">
        <f t="shared" si="14"/>
        <v>#DIV/0!</v>
      </c>
      <c r="K163" s="13">
        <f t="shared" si="15"/>
        <v>0</v>
      </c>
      <c r="L163" s="13">
        <f t="shared" si="16"/>
        <v>0</v>
      </c>
      <c r="M163" s="13">
        <f t="shared" si="17"/>
        <v>0</v>
      </c>
      <c r="N163" s="13">
        <f t="shared" si="18"/>
        <v>0</v>
      </c>
      <c r="O163" s="13">
        <f t="shared" si="19"/>
        <v>0</v>
      </c>
      <c r="P163" s="13">
        <f t="shared" si="20"/>
        <v>0</v>
      </c>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row>
    <row r="164" spans="1:57" ht="36" x14ac:dyDescent="0.35">
      <c r="A164" s="4" t="s">
        <v>9</v>
      </c>
      <c r="B164" s="4" t="s">
        <v>16</v>
      </c>
      <c r="C164" s="4" t="s">
        <v>296</v>
      </c>
      <c r="D164" s="5" t="s">
        <v>295</v>
      </c>
      <c r="E164" s="4" t="s">
        <v>34</v>
      </c>
      <c r="F164" s="4" t="s">
        <v>38</v>
      </c>
      <c r="G164" s="6" t="s">
        <v>298</v>
      </c>
      <c r="H164" s="4" t="s">
        <v>58</v>
      </c>
      <c r="I164" s="4" t="s">
        <v>63</v>
      </c>
      <c r="J164" s="14" t="e">
        <f t="shared" si="14"/>
        <v>#DIV/0!</v>
      </c>
      <c r="K164" s="13">
        <f t="shared" si="15"/>
        <v>0</v>
      </c>
      <c r="L164" s="13">
        <f t="shared" si="16"/>
        <v>0</v>
      </c>
      <c r="M164" s="13">
        <f t="shared" si="17"/>
        <v>0</v>
      </c>
      <c r="N164" s="13">
        <f t="shared" si="18"/>
        <v>0</v>
      </c>
      <c r="O164" s="13">
        <f t="shared" si="19"/>
        <v>0</v>
      </c>
      <c r="P164" s="13">
        <f t="shared" si="20"/>
        <v>0</v>
      </c>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row>
    <row r="165" spans="1:57" ht="24" x14ac:dyDescent="0.35">
      <c r="A165" s="4" t="s">
        <v>9</v>
      </c>
      <c r="B165" s="4" t="s">
        <v>16</v>
      </c>
      <c r="C165" s="4" t="s">
        <v>296</v>
      </c>
      <c r="D165" s="5" t="s">
        <v>295</v>
      </c>
      <c r="E165" s="4" t="s">
        <v>34</v>
      </c>
      <c r="F165" s="4" t="s">
        <v>38</v>
      </c>
      <c r="G165" s="6" t="s">
        <v>299</v>
      </c>
      <c r="H165" s="4" t="s">
        <v>58</v>
      </c>
      <c r="I165" s="4" t="s">
        <v>63</v>
      </c>
      <c r="J165" s="14" t="e">
        <f t="shared" si="14"/>
        <v>#DIV/0!</v>
      </c>
      <c r="K165" s="13">
        <f t="shared" si="15"/>
        <v>0</v>
      </c>
      <c r="L165" s="13">
        <f t="shared" si="16"/>
        <v>0</v>
      </c>
      <c r="M165" s="13">
        <f t="shared" si="17"/>
        <v>0</v>
      </c>
      <c r="N165" s="13">
        <f t="shared" si="18"/>
        <v>0</v>
      </c>
      <c r="O165" s="13">
        <f t="shared" si="19"/>
        <v>0</v>
      </c>
      <c r="P165" s="13">
        <f t="shared" si="20"/>
        <v>0</v>
      </c>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row>
    <row r="166" spans="1:57" ht="24" x14ac:dyDescent="0.35">
      <c r="A166" s="4" t="s">
        <v>9</v>
      </c>
      <c r="B166" s="4" t="s">
        <v>16</v>
      </c>
      <c r="C166" s="4" t="s">
        <v>296</v>
      </c>
      <c r="D166" s="5" t="s">
        <v>295</v>
      </c>
      <c r="E166" s="4" t="s">
        <v>34</v>
      </c>
      <c r="F166" s="4" t="s">
        <v>38</v>
      </c>
      <c r="G166" s="6" t="s">
        <v>300</v>
      </c>
      <c r="H166" s="4" t="s">
        <v>58</v>
      </c>
      <c r="I166" s="4" t="s">
        <v>63</v>
      </c>
      <c r="J166" s="14" t="e">
        <f t="shared" si="14"/>
        <v>#DIV/0!</v>
      </c>
      <c r="K166" s="13">
        <f t="shared" si="15"/>
        <v>0</v>
      </c>
      <c r="L166" s="13">
        <f t="shared" si="16"/>
        <v>0</v>
      </c>
      <c r="M166" s="13">
        <f t="shared" si="17"/>
        <v>0</v>
      </c>
      <c r="N166" s="13">
        <f t="shared" si="18"/>
        <v>0</v>
      </c>
      <c r="O166" s="13">
        <f t="shared" si="19"/>
        <v>0</v>
      </c>
      <c r="P166" s="13">
        <f t="shared" si="20"/>
        <v>0</v>
      </c>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row>
    <row r="167" spans="1:57" ht="24" x14ac:dyDescent="0.35">
      <c r="A167" s="4" t="s">
        <v>9</v>
      </c>
      <c r="B167" s="4" t="s">
        <v>16</v>
      </c>
      <c r="C167" s="4" t="s">
        <v>296</v>
      </c>
      <c r="D167" s="5" t="s">
        <v>295</v>
      </c>
      <c r="E167" s="4" t="s">
        <v>34</v>
      </c>
      <c r="F167" s="4" t="s">
        <v>38</v>
      </c>
      <c r="G167" s="6" t="s">
        <v>301</v>
      </c>
      <c r="H167" s="4" t="s">
        <v>57</v>
      </c>
      <c r="I167" s="4" t="s">
        <v>63</v>
      </c>
      <c r="J167" s="14" t="e">
        <f t="shared" si="14"/>
        <v>#DIV/0!</v>
      </c>
      <c r="K167" s="13">
        <f t="shared" si="15"/>
        <v>0</v>
      </c>
      <c r="L167" s="13">
        <f t="shared" si="16"/>
        <v>0</v>
      </c>
      <c r="M167" s="13">
        <f t="shared" si="17"/>
        <v>0</v>
      </c>
      <c r="N167" s="13">
        <f t="shared" si="18"/>
        <v>0</v>
      </c>
      <c r="O167" s="13">
        <f t="shared" si="19"/>
        <v>0</v>
      </c>
      <c r="P167" s="13">
        <f t="shared" si="20"/>
        <v>0</v>
      </c>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row>
    <row r="168" spans="1:57" ht="36" x14ac:dyDescent="0.35">
      <c r="A168" s="4" t="s">
        <v>9</v>
      </c>
      <c r="B168" s="4" t="s">
        <v>16</v>
      </c>
      <c r="C168" s="4" t="s">
        <v>303</v>
      </c>
      <c r="D168" s="5" t="s">
        <v>302</v>
      </c>
      <c r="E168" s="4" t="s">
        <v>34</v>
      </c>
      <c r="F168" s="4" t="s">
        <v>38</v>
      </c>
      <c r="G168" s="6" t="s">
        <v>304</v>
      </c>
      <c r="H168" s="4" t="s">
        <v>58</v>
      </c>
      <c r="I168" s="4" t="s">
        <v>63</v>
      </c>
      <c r="J168" s="14" t="e">
        <f t="shared" si="14"/>
        <v>#DIV/0!</v>
      </c>
      <c r="K168" s="13">
        <f t="shared" si="15"/>
        <v>0</v>
      </c>
      <c r="L168" s="13">
        <f t="shared" si="16"/>
        <v>0</v>
      </c>
      <c r="M168" s="13">
        <f t="shared" si="17"/>
        <v>0</v>
      </c>
      <c r="N168" s="13">
        <f t="shared" si="18"/>
        <v>0</v>
      </c>
      <c r="O168" s="13">
        <f t="shared" si="19"/>
        <v>0</v>
      </c>
      <c r="P168" s="13">
        <f t="shared" si="20"/>
        <v>0</v>
      </c>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row>
    <row r="169" spans="1:57" ht="24" x14ac:dyDescent="0.35">
      <c r="A169" s="4" t="s">
        <v>9</v>
      </c>
      <c r="B169" s="4" t="s">
        <v>16</v>
      </c>
      <c r="C169" s="4" t="s">
        <v>303</v>
      </c>
      <c r="D169" s="5" t="s">
        <v>302</v>
      </c>
      <c r="E169" s="4" t="s">
        <v>34</v>
      </c>
      <c r="F169" s="4" t="s">
        <v>38</v>
      </c>
      <c r="G169" s="6" t="s">
        <v>305</v>
      </c>
      <c r="H169" s="4" t="s">
        <v>58</v>
      </c>
      <c r="I169" s="4" t="s">
        <v>63</v>
      </c>
      <c r="J169" s="14" t="e">
        <f t="shared" si="14"/>
        <v>#DIV/0!</v>
      </c>
      <c r="K169" s="13">
        <f t="shared" si="15"/>
        <v>0</v>
      </c>
      <c r="L169" s="13">
        <f t="shared" si="16"/>
        <v>0</v>
      </c>
      <c r="M169" s="13">
        <f t="shared" si="17"/>
        <v>0</v>
      </c>
      <c r="N169" s="13">
        <f t="shared" si="18"/>
        <v>0</v>
      </c>
      <c r="O169" s="13">
        <f t="shared" si="19"/>
        <v>0</v>
      </c>
      <c r="P169" s="13">
        <f t="shared" si="20"/>
        <v>0</v>
      </c>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row>
    <row r="170" spans="1:57" ht="24" x14ac:dyDescent="0.35">
      <c r="A170" s="4" t="s">
        <v>9</v>
      </c>
      <c r="B170" s="4" t="s">
        <v>16</v>
      </c>
      <c r="C170" s="4" t="s">
        <v>303</v>
      </c>
      <c r="D170" s="5" t="s">
        <v>302</v>
      </c>
      <c r="E170" s="4" t="s">
        <v>34</v>
      </c>
      <c r="F170" s="4" t="s">
        <v>38</v>
      </c>
      <c r="G170" s="6" t="s">
        <v>306</v>
      </c>
      <c r="H170" s="4" t="s">
        <v>58</v>
      </c>
      <c r="I170" s="4" t="s">
        <v>63</v>
      </c>
      <c r="J170" s="14" t="e">
        <f t="shared" si="14"/>
        <v>#DIV/0!</v>
      </c>
      <c r="K170" s="13">
        <f t="shared" si="15"/>
        <v>0</v>
      </c>
      <c r="L170" s="13">
        <f t="shared" si="16"/>
        <v>0</v>
      </c>
      <c r="M170" s="13">
        <f t="shared" si="17"/>
        <v>0</v>
      </c>
      <c r="N170" s="13">
        <f t="shared" si="18"/>
        <v>0</v>
      </c>
      <c r="O170" s="13">
        <f t="shared" si="19"/>
        <v>0</v>
      </c>
      <c r="P170" s="13">
        <f t="shared" si="20"/>
        <v>0</v>
      </c>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row>
    <row r="171" spans="1:57" ht="24" x14ac:dyDescent="0.35">
      <c r="A171" s="4" t="s">
        <v>9</v>
      </c>
      <c r="B171" s="4" t="s">
        <v>16</v>
      </c>
      <c r="C171" s="4" t="s">
        <v>303</v>
      </c>
      <c r="D171" s="5" t="s">
        <v>302</v>
      </c>
      <c r="E171" s="4" t="s">
        <v>34</v>
      </c>
      <c r="F171" s="4" t="s">
        <v>38</v>
      </c>
      <c r="G171" s="6" t="s">
        <v>307</v>
      </c>
      <c r="H171" s="4" t="s">
        <v>58</v>
      </c>
      <c r="I171" s="4" t="s">
        <v>63</v>
      </c>
      <c r="J171" s="14" t="e">
        <f t="shared" si="14"/>
        <v>#DIV/0!</v>
      </c>
      <c r="K171" s="13">
        <f t="shared" si="15"/>
        <v>0</v>
      </c>
      <c r="L171" s="13">
        <f t="shared" si="16"/>
        <v>0</v>
      </c>
      <c r="M171" s="13">
        <f t="shared" si="17"/>
        <v>0</v>
      </c>
      <c r="N171" s="13">
        <f t="shared" si="18"/>
        <v>0</v>
      </c>
      <c r="O171" s="13">
        <f t="shared" si="19"/>
        <v>0</v>
      </c>
      <c r="P171" s="13">
        <f t="shared" si="20"/>
        <v>0</v>
      </c>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row>
    <row r="172" spans="1:57" ht="36" x14ac:dyDescent="0.35">
      <c r="A172" s="4" t="s">
        <v>9</v>
      </c>
      <c r="B172" s="4" t="s">
        <v>16</v>
      </c>
      <c r="C172" s="4" t="s">
        <v>303</v>
      </c>
      <c r="D172" s="5" t="s">
        <v>302</v>
      </c>
      <c r="E172" s="4" t="s">
        <v>34</v>
      </c>
      <c r="F172" s="4" t="s">
        <v>38</v>
      </c>
      <c r="G172" s="6" t="s">
        <v>308</v>
      </c>
      <c r="H172" s="4" t="s">
        <v>58</v>
      </c>
      <c r="I172" s="4" t="s">
        <v>63</v>
      </c>
      <c r="J172" s="14" t="e">
        <f t="shared" si="14"/>
        <v>#DIV/0!</v>
      </c>
      <c r="K172" s="13">
        <f t="shared" si="15"/>
        <v>0</v>
      </c>
      <c r="L172" s="13">
        <f t="shared" si="16"/>
        <v>0</v>
      </c>
      <c r="M172" s="13">
        <f t="shared" si="17"/>
        <v>0</v>
      </c>
      <c r="N172" s="13">
        <f t="shared" si="18"/>
        <v>0</v>
      </c>
      <c r="O172" s="13">
        <f t="shared" si="19"/>
        <v>0</v>
      </c>
      <c r="P172" s="13">
        <f t="shared" si="20"/>
        <v>0</v>
      </c>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row>
    <row r="173" spans="1:57" ht="24" x14ac:dyDescent="0.35">
      <c r="A173" s="4" t="s">
        <v>9</v>
      </c>
      <c r="B173" s="4" t="s">
        <v>16</v>
      </c>
      <c r="C173" s="4" t="s">
        <v>310</v>
      </c>
      <c r="D173" s="5" t="s">
        <v>309</v>
      </c>
      <c r="E173" s="4" t="s">
        <v>34</v>
      </c>
      <c r="F173" s="4" t="s">
        <v>38</v>
      </c>
      <c r="G173" s="6" t="s">
        <v>311</v>
      </c>
      <c r="H173" s="4" t="s">
        <v>40</v>
      </c>
      <c r="I173" s="4" t="s">
        <v>63</v>
      </c>
      <c r="J173" s="14" t="e">
        <f t="shared" si="14"/>
        <v>#DIV/0!</v>
      </c>
      <c r="K173" s="13">
        <f t="shared" si="15"/>
        <v>0</v>
      </c>
      <c r="L173" s="13">
        <f t="shared" si="16"/>
        <v>0</v>
      </c>
      <c r="M173" s="13">
        <f t="shared" si="17"/>
        <v>0</v>
      </c>
      <c r="N173" s="13">
        <f t="shared" si="18"/>
        <v>0</v>
      </c>
      <c r="O173" s="13">
        <f t="shared" si="19"/>
        <v>0</v>
      </c>
      <c r="P173" s="13">
        <f t="shared" si="20"/>
        <v>0</v>
      </c>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row>
    <row r="174" spans="1:57" ht="36" x14ac:dyDescent="0.35">
      <c r="A174" s="4" t="s">
        <v>9</v>
      </c>
      <c r="B174" s="4" t="s">
        <v>16</v>
      </c>
      <c r="C174" s="4" t="s">
        <v>310</v>
      </c>
      <c r="D174" s="5" t="s">
        <v>309</v>
      </c>
      <c r="E174" s="4" t="s">
        <v>34</v>
      </c>
      <c r="F174" s="4" t="s">
        <v>38</v>
      </c>
      <c r="G174" s="6" t="s">
        <v>315</v>
      </c>
      <c r="H174" s="4" t="s">
        <v>40</v>
      </c>
      <c r="I174" s="4" t="s">
        <v>63</v>
      </c>
      <c r="J174" s="14" t="e">
        <f t="shared" si="14"/>
        <v>#DIV/0!</v>
      </c>
      <c r="K174" s="13">
        <f t="shared" si="15"/>
        <v>0</v>
      </c>
      <c r="L174" s="13">
        <f t="shared" si="16"/>
        <v>0</v>
      </c>
      <c r="M174" s="13">
        <f t="shared" si="17"/>
        <v>0</v>
      </c>
      <c r="N174" s="13">
        <f t="shared" si="18"/>
        <v>0</v>
      </c>
      <c r="O174" s="13">
        <f t="shared" si="19"/>
        <v>0</v>
      </c>
      <c r="P174" s="13">
        <f t="shared" si="20"/>
        <v>0</v>
      </c>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row>
    <row r="175" spans="1:57" ht="36" x14ac:dyDescent="0.35">
      <c r="A175" s="4" t="s">
        <v>9</v>
      </c>
      <c r="B175" s="4" t="s">
        <v>16</v>
      </c>
      <c r="C175" s="4" t="s">
        <v>310</v>
      </c>
      <c r="D175" s="5" t="s">
        <v>309</v>
      </c>
      <c r="E175" s="4" t="s">
        <v>34</v>
      </c>
      <c r="F175" s="4" t="s">
        <v>38</v>
      </c>
      <c r="G175" s="6" t="s">
        <v>314</v>
      </c>
      <c r="H175" s="4" t="s">
        <v>40</v>
      </c>
      <c r="I175" s="4" t="s">
        <v>63</v>
      </c>
      <c r="J175" s="14" t="e">
        <f t="shared" si="14"/>
        <v>#DIV/0!</v>
      </c>
      <c r="K175" s="13">
        <f t="shared" si="15"/>
        <v>0</v>
      </c>
      <c r="L175" s="13">
        <f t="shared" si="16"/>
        <v>0</v>
      </c>
      <c r="M175" s="13">
        <f t="shared" si="17"/>
        <v>0</v>
      </c>
      <c r="N175" s="13">
        <f t="shared" si="18"/>
        <v>0</v>
      </c>
      <c r="O175" s="13">
        <f t="shared" si="19"/>
        <v>0</v>
      </c>
      <c r="P175" s="13">
        <f t="shared" si="20"/>
        <v>0</v>
      </c>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row>
    <row r="176" spans="1:57" ht="24" x14ac:dyDescent="0.35">
      <c r="A176" s="4" t="s">
        <v>9</v>
      </c>
      <c r="B176" s="4" t="s">
        <v>16</v>
      </c>
      <c r="C176" s="4" t="s">
        <v>310</v>
      </c>
      <c r="D176" s="5" t="s">
        <v>309</v>
      </c>
      <c r="E176" s="4" t="s">
        <v>34</v>
      </c>
      <c r="F176" s="4" t="s">
        <v>38</v>
      </c>
      <c r="G176" s="6" t="s">
        <v>313</v>
      </c>
      <c r="H176" s="4" t="s">
        <v>40</v>
      </c>
      <c r="I176" s="4" t="s">
        <v>63</v>
      </c>
      <c r="J176" s="14" t="e">
        <f t="shared" si="14"/>
        <v>#DIV/0!</v>
      </c>
      <c r="K176" s="13">
        <f t="shared" si="15"/>
        <v>0</v>
      </c>
      <c r="L176" s="13">
        <f t="shared" si="16"/>
        <v>0</v>
      </c>
      <c r="M176" s="13">
        <f t="shared" si="17"/>
        <v>0</v>
      </c>
      <c r="N176" s="13">
        <f t="shared" si="18"/>
        <v>0</v>
      </c>
      <c r="O176" s="13">
        <f t="shared" si="19"/>
        <v>0</v>
      </c>
      <c r="P176" s="13">
        <f t="shared" si="20"/>
        <v>0</v>
      </c>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row>
    <row r="177" spans="1:57" ht="24" x14ac:dyDescent="0.35">
      <c r="A177" s="4" t="s">
        <v>9</v>
      </c>
      <c r="B177" s="4" t="s">
        <v>16</v>
      </c>
      <c r="C177" s="4" t="s">
        <v>310</v>
      </c>
      <c r="D177" s="5" t="s">
        <v>309</v>
      </c>
      <c r="E177" s="4" t="s">
        <v>34</v>
      </c>
      <c r="F177" s="4" t="s">
        <v>38</v>
      </c>
      <c r="G177" s="6" t="s">
        <v>312</v>
      </c>
      <c r="H177" s="4" t="s">
        <v>40</v>
      </c>
      <c r="I177" s="4" t="s">
        <v>63</v>
      </c>
      <c r="J177" s="14" t="e">
        <f t="shared" si="14"/>
        <v>#DIV/0!</v>
      </c>
      <c r="K177" s="13">
        <f t="shared" si="15"/>
        <v>0</v>
      </c>
      <c r="L177" s="13">
        <f t="shared" si="16"/>
        <v>0</v>
      </c>
      <c r="M177" s="13">
        <f t="shared" si="17"/>
        <v>0</v>
      </c>
      <c r="N177" s="13">
        <f t="shared" si="18"/>
        <v>0</v>
      </c>
      <c r="O177" s="13">
        <f t="shared" si="19"/>
        <v>0</v>
      </c>
      <c r="P177" s="13">
        <f t="shared" si="20"/>
        <v>0</v>
      </c>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row>
    <row r="178" spans="1:57" ht="24" x14ac:dyDescent="0.35">
      <c r="A178" s="4" t="s">
        <v>9</v>
      </c>
      <c r="B178" s="4" t="s">
        <v>16</v>
      </c>
      <c r="C178" s="4" t="s">
        <v>317</v>
      </c>
      <c r="D178" s="5" t="s">
        <v>316</v>
      </c>
      <c r="E178" s="4" t="s">
        <v>34</v>
      </c>
      <c r="F178" s="4" t="s">
        <v>38</v>
      </c>
      <c r="G178" s="6" t="s">
        <v>318</v>
      </c>
      <c r="H178" s="4" t="s">
        <v>58</v>
      </c>
      <c r="I178" s="4" t="s">
        <v>63</v>
      </c>
      <c r="J178" s="14" t="e">
        <f t="shared" si="14"/>
        <v>#DIV/0!</v>
      </c>
      <c r="K178" s="13">
        <f t="shared" si="15"/>
        <v>0</v>
      </c>
      <c r="L178" s="13">
        <f t="shared" si="16"/>
        <v>0</v>
      </c>
      <c r="M178" s="13">
        <f t="shared" si="17"/>
        <v>0</v>
      </c>
      <c r="N178" s="13">
        <f t="shared" si="18"/>
        <v>0</v>
      </c>
      <c r="O178" s="13">
        <f t="shared" si="19"/>
        <v>0</v>
      </c>
      <c r="P178" s="13">
        <f t="shared" si="20"/>
        <v>0</v>
      </c>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row>
    <row r="179" spans="1:57" ht="36" x14ac:dyDescent="0.35">
      <c r="A179" s="4" t="s">
        <v>9</v>
      </c>
      <c r="B179" s="4" t="s">
        <v>16</v>
      </c>
      <c r="C179" s="4" t="s">
        <v>317</v>
      </c>
      <c r="D179" s="5" t="s">
        <v>316</v>
      </c>
      <c r="E179" s="4" t="s">
        <v>34</v>
      </c>
      <c r="F179" s="4" t="s">
        <v>38</v>
      </c>
      <c r="G179" s="6" t="s">
        <v>319</v>
      </c>
      <c r="H179" s="4" t="s">
        <v>58</v>
      </c>
      <c r="I179" s="4" t="s">
        <v>63</v>
      </c>
      <c r="J179" s="14" t="e">
        <f t="shared" si="14"/>
        <v>#DIV/0!</v>
      </c>
      <c r="K179" s="13">
        <f t="shared" si="15"/>
        <v>0</v>
      </c>
      <c r="L179" s="13">
        <f t="shared" si="16"/>
        <v>0</v>
      </c>
      <c r="M179" s="13">
        <f t="shared" si="17"/>
        <v>0</v>
      </c>
      <c r="N179" s="13">
        <f t="shared" si="18"/>
        <v>0</v>
      </c>
      <c r="O179" s="13">
        <f t="shared" si="19"/>
        <v>0</v>
      </c>
      <c r="P179" s="13">
        <f t="shared" si="20"/>
        <v>0</v>
      </c>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row>
    <row r="180" spans="1:57" ht="24" x14ac:dyDescent="0.35">
      <c r="A180" s="4" t="s">
        <v>9</v>
      </c>
      <c r="B180" s="4" t="s">
        <v>16</v>
      </c>
      <c r="C180" s="4" t="s">
        <v>317</v>
      </c>
      <c r="D180" s="5" t="s">
        <v>316</v>
      </c>
      <c r="E180" s="4" t="s">
        <v>34</v>
      </c>
      <c r="F180" s="4" t="s">
        <v>38</v>
      </c>
      <c r="G180" s="6" t="s">
        <v>320</v>
      </c>
      <c r="H180" s="4" t="s">
        <v>58</v>
      </c>
      <c r="I180" s="4" t="s">
        <v>63</v>
      </c>
      <c r="J180" s="14" t="e">
        <f t="shared" si="14"/>
        <v>#DIV/0!</v>
      </c>
      <c r="K180" s="13">
        <f t="shared" si="15"/>
        <v>0</v>
      </c>
      <c r="L180" s="13">
        <f t="shared" si="16"/>
        <v>0</v>
      </c>
      <c r="M180" s="13">
        <f t="shared" si="17"/>
        <v>0</v>
      </c>
      <c r="N180" s="13">
        <f t="shared" si="18"/>
        <v>0</v>
      </c>
      <c r="O180" s="13">
        <f t="shared" si="19"/>
        <v>0</v>
      </c>
      <c r="P180" s="13">
        <f t="shared" si="20"/>
        <v>0</v>
      </c>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row>
    <row r="181" spans="1:57" ht="48" x14ac:dyDescent="0.35">
      <c r="A181" s="4" t="s">
        <v>9</v>
      </c>
      <c r="B181" s="4" t="s">
        <v>16</v>
      </c>
      <c r="C181" s="4" t="s">
        <v>317</v>
      </c>
      <c r="D181" s="5" t="s">
        <v>316</v>
      </c>
      <c r="E181" s="4" t="s">
        <v>34</v>
      </c>
      <c r="F181" s="4" t="s">
        <v>38</v>
      </c>
      <c r="G181" s="6" t="s">
        <v>321</v>
      </c>
      <c r="H181" s="4" t="s">
        <v>58</v>
      </c>
      <c r="I181" s="4" t="s">
        <v>63</v>
      </c>
      <c r="J181" s="14" t="e">
        <f t="shared" si="14"/>
        <v>#DIV/0!</v>
      </c>
      <c r="K181" s="13">
        <f t="shared" si="15"/>
        <v>0</v>
      </c>
      <c r="L181" s="13">
        <f t="shared" si="16"/>
        <v>0</v>
      </c>
      <c r="M181" s="13">
        <f t="shared" si="17"/>
        <v>0</v>
      </c>
      <c r="N181" s="13">
        <f t="shared" si="18"/>
        <v>0</v>
      </c>
      <c r="O181" s="13">
        <f t="shared" si="19"/>
        <v>0</v>
      </c>
      <c r="P181" s="13">
        <f t="shared" si="20"/>
        <v>0</v>
      </c>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row>
    <row r="182" spans="1:57" ht="24" x14ac:dyDescent="0.35">
      <c r="A182" s="4" t="s">
        <v>9</v>
      </c>
      <c r="B182" s="4" t="s">
        <v>16</v>
      </c>
      <c r="C182" s="4" t="s">
        <v>317</v>
      </c>
      <c r="D182" s="5" t="s">
        <v>316</v>
      </c>
      <c r="E182" s="4" t="s">
        <v>34</v>
      </c>
      <c r="F182" s="4" t="s">
        <v>38</v>
      </c>
      <c r="G182" s="6" t="s">
        <v>322</v>
      </c>
      <c r="H182" s="4" t="s">
        <v>58</v>
      </c>
      <c r="I182" s="4" t="s">
        <v>63</v>
      </c>
      <c r="J182" s="14" t="e">
        <f t="shared" si="14"/>
        <v>#DIV/0!</v>
      </c>
      <c r="K182" s="13">
        <f t="shared" si="15"/>
        <v>0</v>
      </c>
      <c r="L182" s="13">
        <f t="shared" si="16"/>
        <v>0</v>
      </c>
      <c r="M182" s="13">
        <f t="shared" si="17"/>
        <v>0</v>
      </c>
      <c r="N182" s="13">
        <f t="shared" si="18"/>
        <v>0</v>
      </c>
      <c r="O182" s="13">
        <f t="shared" si="19"/>
        <v>0</v>
      </c>
      <c r="P182" s="13">
        <f t="shared" si="20"/>
        <v>0</v>
      </c>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row>
    <row r="183" spans="1:57" ht="36" x14ac:dyDescent="0.35">
      <c r="A183" s="4" t="s">
        <v>9</v>
      </c>
      <c r="B183" s="4" t="s">
        <v>16</v>
      </c>
      <c r="C183" s="4" t="s">
        <v>324</v>
      </c>
      <c r="D183" s="5" t="s">
        <v>323</v>
      </c>
      <c r="E183" s="4" t="s">
        <v>34</v>
      </c>
      <c r="F183" s="4" t="s">
        <v>38</v>
      </c>
      <c r="G183" s="6" t="s">
        <v>325</v>
      </c>
      <c r="H183" s="4" t="s">
        <v>58</v>
      </c>
      <c r="I183" s="4" t="s">
        <v>63</v>
      </c>
      <c r="J183" s="14" t="e">
        <f t="shared" si="14"/>
        <v>#DIV/0!</v>
      </c>
      <c r="K183" s="13">
        <f t="shared" si="15"/>
        <v>0</v>
      </c>
      <c r="L183" s="13">
        <f t="shared" si="16"/>
        <v>0</v>
      </c>
      <c r="M183" s="13">
        <f t="shared" si="17"/>
        <v>0</v>
      </c>
      <c r="N183" s="13">
        <f t="shared" si="18"/>
        <v>0</v>
      </c>
      <c r="O183" s="13">
        <f t="shared" si="19"/>
        <v>0</v>
      </c>
      <c r="P183" s="13">
        <f t="shared" si="20"/>
        <v>0</v>
      </c>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row>
    <row r="184" spans="1:57" ht="36" x14ac:dyDescent="0.35">
      <c r="A184" s="4" t="s">
        <v>9</v>
      </c>
      <c r="B184" s="4" t="s">
        <v>16</v>
      </c>
      <c r="C184" s="4" t="s">
        <v>324</v>
      </c>
      <c r="D184" s="5" t="s">
        <v>323</v>
      </c>
      <c r="E184" s="4" t="s">
        <v>34</v>
      </c>
      <c r="F184" s="4" t="s">
        <v>38</v>
      </c>
      <c r="G184" s="6" t="s">
        <v>326</v>
      </c>
      <c r="H184" s="4" t="s">
        <v>58</v>
      </c>
      <c r="I184" s="4" t="s">
        <v>63</v>
      </c>
      <c r="J184" s="14" t="e">
        <f t="shared" si="14"/>
        <v>#DIV/0!</v>
      </c>
      <c r="K184" s="13">
        <f t="shared" si="15"/>
        <v>0</v>
      </c>
      <c r="L184" s="13">
        <f t="shared" si="16"/>
        <v>0</v>
      </c>
      <c r="M184" s="13">
        <f t="shared" si="17"/>
        <v>0</v>
      </c>
      <c r="N184" s="13">
        <f t="shared" si="18"/>
        <v>0</v>
      </c>
      <c r="O184" s="13">
        <f t="shared" si="19"/>
        <v>0</v>
      </c>
      <c r="P184" s="13">
        <f t="shared" si="20"/>
        <v>0</v>
      </c>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row>
    <row r="185" spans="1:57" ht="24" x14ac:dyDescent="0.35">
      <c r="A185" s="4" t="s">
        <v>9</v>
      </c>
      <c r="B185" s="4" t="s">
        <v>16</v>
      </c>
      <c r="C185" s="4" t="s">
        <v>324</v>
      </c>
      <c r="D185" s="5" t="s">
        <v>323</v>
      </c>
      <c r="E185" s="4" t="s">
        <v>34</v>
      </c>
      <c r="F185" s="4" t="s">
        <v>38</v>
      </c>
      <c r="G185" s="6" t="s">
        <v>327</v>
      </c>
      <c r="H185" s="4" t="s">
        <v>58</v>
      </c>
      <c r="I185" s="4" t="s">
        <v>63</v>
      </c>
      <c r="J185" s="14" t="e">
        <f t="shared" si="14"/>
        <v>#DIV/0!</v>
      </c>
      <c r="K185" s="13">
        <f t="shared" si="15"/>
        <v>0</v>
      </c>
      <c r="L185" s="13">
        <f t="shared" si="16"/>
        <v>0</v>
      </c>
      <c r="M185" s="13">
        <f t="shared" si="17"/>
        <v>0</v>
      </c>
      <c r="N185" s="13">
        <f t="shared" si="18"/>
        <v>0</v>
      </c>
      <c r="O185" s="13">
        <f t="shared" si="19"/>
        <v>0</v>
      </c>
      <c r="P185" s="13">
        <f t="shared" si="20"/>
        <v>0</v>
      </c>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row>
    <row r="186" spans="1:57" ht="24" x14ac:dyDescent="0.35">
      <c r="A186" s="4" t="s">
        <v>9</v>
      </c>
      <c r="B186" s="4" t="s">
        <v>16</v>
      </c>
      <c r="C186" s="4" t="s">
        <v>324</v>
      </c>
      <c r="D186" s="5" t="s">
        <v>323</v>
      </c>
      <c r="E186" s="4" t="s">
        <v>34</v>
      </c>
      <c r="F186" s="4" t="s">
        <v>38</v>
      </c>
      <c r="G186" s="6" t="s">
        <v>328</v>
      </c>
      <c r="H186" s="4" t="s">
        <v>53</v>
      </c>
      <c r="I186" s="4" t="s">
        <v>61</v>
      </c>
      <c r="J186" s="14" t="e">
        <f t="shared" si="14"/>
        <v>#DIV/0!</v>
      </c>
      <c r="K186" s="13">
        <f t="shared" si="15"/>
        <v>0</v>
      </c>
      <c r="L186" s="13">
        <f t="shared" si="16"/>
        <v>0</v>
      </c>
      <c r="M186" s="13">
        <f t="shared" si="17"/>
        <v>0</v>
      </c>
      <c r="N186" s="13">
        <f t="shared" si="18"/>
        <v>0</v>
      </c>
      <c r="O186" s="13">
        <f t="shared" si="19"/>
        <v>0</v>
      </c>
      <c r="P186" s="13">
        <f t="shared" si="20"/>
        <v>0</v>
      </c>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row>
    <row r="187" spans="1:57" ht="36" x14ac:dyDescent="0.35">
      <c r="A187" s="4" t="s">
        <v>9</v>
      </c>
      <c r="B187" s="4" t="s">
        <v>16</v>
      </c>
      <c r="C187" s="4" t="s">
        <v>330</v>
      </c>
      <c r="D187" s="5" t="s">
        <v>329</v>
      </c>
      <c r="E187" s="4" t="s">
        <v>24</v>
      </c>
      <c r="F187" s="4" t="s">
        <v>38</v>
      </c>
      <c r="G187" s="6" t="s">
        <v>331</v>
      </c>
      <c r="H187" s="4" t="s">
        <v>47</v>
      </c>
      <c r="I187" s="4" t="s">
        <v>63</v>
      </c>
      <c r="J187" s="14" t="e">
        <f t="shared" si="14"/>
        <v>#DIV/0!</v>
      </c>
      <c r="K187" s="13">
        <f t="shared" si="15"/>
        <v>0</v>
      </c>
      <c r="L187" s="13">
        <f t="shared" si="16"/>
        <v>0</v>
      </c>
      <c r="M187" s="13">
        <f t="shared" si="17"/>
        <v>0</v>
      </c>
      <c r="N187" s="13">
        <f t="shared" si="18"/>
        <v>0</v>
      </c>
      <c r="O187" s="13">
        <f t="shared" si="19"/>
        <v>0</v>
      </c>
      <c r="P187" s="13">
        <f t="shared" si="20"/>
        <v>0</v>
      </c>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row>
    <row r="188" spans="1:57" ht="24" x14ac:dyDescent="0.35">
      <c r="A188" s="4" t="s">
        <v>9</v>
      </c>
      <c r="B188" s="4" t="s">
        <v>16</v>
      </c>
      <c r="C188" s="4" t="s">
        <v>330</v>
      </c>
      <c r="D188" s="5" t="s">
        <v>329</v>
      </c>
      <c r="E188" s="4" t="s">
        <v>24</v>
      </c>
      <c r="F188" s="4" t="s">
        <v>38</v>
      </c>
      <c r="G188" s="6" t="s">
        <v>332</v>
      </c>
      <c r="H188" s="4" t="s">
        <v>47</v>
      </c>
      <c r="I188" s="4" t="s">
        <v>63</v>
      </c>
      <c r="J188" s="14" t="e">
        <f t="shared" si="14"/>
        <v>#DIV/0!</v>
      </c>
      <c r="K188" s="13">
        <f t="shared" si="15"/>
        <v>0</v>
      </c>
      <c r="L188" s="13">
        <f t="shared" si="16"/>
        <v>0</v>
      </c>
      <c r="M188" s="13">
        <f t="shared" si="17"/>
        <v>0</v>
      </c>
      <c r="N188" s="13">
        <f t="shared" si="18"/>
        <v>0</v>
      </c>
      <c r="O188" s="13">
        <f t="shared" si="19"/>
        <v>0</v>
      </c>
      <c r="P188" s="13">
        <f t="shared" si="20"/>
        <v>0</v>
      </c>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row>
    <row r="189" spans="1:57" ht="24" x14ac:dyDescent="0.35">
      <c r="A189" s="4" t="s">
        <v>9</v>
      </c>
      <c r="B189" s="4" t="s">
        <v>16</v>
      </c>
      <c r="C189" s="4" t="s">
        <v>330</v>
      </c>
      <c r="D189" s="5" t="s">
        <v>329</v>
      </c>
      <c r="E189" s="4" t="s">
        <v>24</v>
      </c>
      <c r="F189" s="4" t="s">
        <v>38</v>
      </c>
      <c r="G189" s="6" t="s">
        <v>333</v>
      </c>
      <c r="H189" s="4" t="s">
        <v>47</v>
      </c>
      <c r="I189" s="4" t="s">
        <v>63</v>
      </c>
      <c r="J189" s="14" t="e">
        <f t="shared" si="14"/>
        <v>#DIV/0!</v>
      </c>
      <c r="K189" s="13">
        <f t="shared" si="15"/>
        <v>0</v>
      </c>
      <c r="L189" s="13">
        <f t="shared" si="16"/>
        <v>0</v>
      </c>
      <c r="M189" s="13">
        <f t="shared" si="17"/>
        <v>0</v>
      </c>
      <c r="N189" s="13">
        <f t="shared" si="18"/>
        <v>0</v>
      </c>
      <c r="O189" s="13">
        <f t="shared" si="19"/>
        <v>0</v>
      </c>
      <c r="P189" s="13">
        <f t="shared" si="20"/>
        <v>0</v>
      </c>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row>
    <row r="190" spans="1:57" ht="24" x14ac:dyDescent="0.35">
      <c r="A190" s="4" t="s">
        <v>9</v>
      </c>
      <c r="B190" s="4" t="s">
        <v>16</v>
      </c>
      <c r="C190" s="4" t="s">
        <v>330</v>
      </c>
      <c r="D190" s="5" t="s">
        <v>329</v>
      </c>
      <c r="E190" s="4" t="s">
        <v>24</v>
      </c>
      <c r="F190" s="4" t="s">
        <v>38</v>
      </c>
      <c r="G190" s="6" t="s">
        <v>334</v>
      </c>
      <c r="H190" s="4" t="s">
        <v>47</v>
      </c>
      <c r="I190" s="4" t="s">
        <v>63</v>
      </c>
      <c r="J190" s="14" t="e">
        <f t="shared" si="14"/>
        <v>#DIV/0!</v>
      </c>
      <c r="K190" s="13">
        <f t="shared" si="15"/>
        <v>0</v>
      </c>
      <c r="L190" s="13">
        <f t="shared" si="16"/>
        <v>0</v>
      </c>
      <c r="M190" s="13">
        <f t="shared" si="17"/>
        <v>0</v>
      </c>
      <c r="N190" s="13">
        <f t="shared" si="18"/>
        <v>0</v>
      </c>
      <c r="O190" s="13">
        <f t="shared" si="19"/>
        <v>0</v>
      </c>
      <c r="P190" s="13">
        <f t="shared" si="20"/>
        <v>0</v>
      </c>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row>
    <row r="191" spans="1:57" ht="24" x14ac:dyDescent="0.35">
      <c r="A191" s="4" t="s">
        <v>9</v>
      </c>
      <c r="B191" s="4" t="s">
        <v>16</v>
      </c>
      <c r="C191" s="4" t="s">
        <v>330</v>
      </c>
      <c r="D191" s="5" t="s">
        <v>329</v>
      </c>
      <c r="E191" s="4" t="s">
        <v>24</v>
      </c>
      <c r="F191" s="4" t="s">
        <v>38</v>
      </c>
      <c r="G191" s="6" t="s">
        <v>335</v>
      </c>
      <c r="H191" s="4" t="s">
        <v>47</v>
      </c>
      <c r="I191" s="4" t="s">
        <v>63</v>
      </c>
      <c r="J191" s="14" t="e">
        <f t="shared" si="14"/>
        <v>#DIV/0!</v>
      </c>
      <c r="K191" s="13">
        <f t="shared" si="15"/>
        <v>0</v>
      </c>
      <c r="L191" s="13">
        <f t="shared" si="16"/>
        <v>0</v>
      </c>
      <c r="M191" s="13">
        <f t="shared" si="17"/>
        <v>0</v>
      </c>
      <c r="N191" s="13">
        <f t="shared" si="18"/>
        <v>0</v>
      </c>
      <c r="O191" s="13">
        <f t="shared" si="19"/>
        <v>0</v>
      </c>
      <c r="P191" s="13">
        <f t="shared" si="20"/>
        <v>0</v>
      </c>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row>
    <row r="192" spans="1:57" ht="36" x14ac:dyDescent="0.35">
      <c r="A192" s="4" t="s">
        <v>9</v>
      </c>
      <c r="B192" s="4" t="s">
        <v>16</v>
      </c>
      <c r="C192" s="4" t="s">
        <v>337</v>
      </c>
      <c r="D192" s="5" t="s">
        <v>336</v>
      </c>
      <c r="E192" s="4" t="s">
        <v>27</v>
      </c>
      <c r="F192" s="4" t="s">
        <v>38</v>
      </c>
      <c r="G192" s="6" t="s">
        <v>338</v>
      </c>
      <c r="H192" s="4" t="s">
        <v>39</v>
      </c>
      <c r="I192" s="4" t="s">
        <v>62</v>
      </c>
      <c r="J192" s="14" t="e">
        <f t="shared" si="14"/>
        <v>#DIV/0!</v>
      </c>
      <c r="K192" s="13">
        <f t="shared" si="15"/>
        <v>0</v>
      </c>
      <c r="L192" s="13">
        <f t="shared" si="16"/>
        <v>0</v>
      </c>
      <c r="M192" s="13">
        <f t="shared" si="17"/>
        <v>0</v>
      </c>
      <c r="N192" s="13">
        <f t="shared" si="18"/>
        <v>0</v>
      </c>
      <c r="O192" s="13">
        <f t="shared" si="19"/>
        <v>0</v>
      </c>
      <c r="P192" s="13">
        <f t="shared" si="20"/>
        <v>0</v>
      </c>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row>
    <row r="193" spans="1:57" ht="36" x14ac:dyDescent="0.35">
      <c r="A193" s="4" t="s">
        <v>9</v>
      </c>
      <c r="B193" s="4" t="s">
        <v>16</v>
      </c>
      <c r="C193" s="4" t="s">
        <v>337</v>
      </c>
      <c r="D193" s="5" t="s">
        <v>336</v>
      </c>
      <c r="E193" s="4" t="s">
        <v>27</v>
      </c>
      <c r="F193" s="4" t="s">
        <v>38</v>
      </c>
      <c r="G193" s="6" t="s">
        <v>339</v>
      </c>
      <c r="H193" s="4" t="s">
        <v>39</v>
      </c>
      <c r="I193" s="4" t="s">
        <v>62</v>
      </c>
      <c r="J193" s="14" t="e">
        <f t="shared" si="14"/>
        <v>#DIV/0!</v>
      </c>
      <c r="K193" s="13">
        <f t="shared" si="15"/>
        <v>0</v>
      </c>
      <c r="L193" s="13">
        <f t="shared" si="16"/>
        <v>0</v>
      </c>
      <c r="M193" s="13">
        <f t="shared" si="17"/>
        <v>0</v>
      </c>
      <c r="N193" s="13">
        <f t="shared" si="18"/>
        <v>0</v>
      </c>
      <c r="O193" s="13">
        <f t="shared" si="19"/>
        <v>0</v>
      </c>
      <c r="P193" s="13">
        <f t="shared" si="20"/>
        <v>0</v>
      </c>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row>
    <row r="194" spans="1:57" ht="36" x14ac:dyDescent="0.35">
      <c r="A194" s="4" t="s">
        <v>9</v>
      </c>
      <c r="B194" s="4" t="s">
        <v>16</v>
      </c>
      <c r="C194" s="4" t="s">
        <v>337</v>
      </c>
      <c r="D194" s="5" t="s">
        <v>336</v>
      </c>
      <c r="E194" s="4" t="s">
        <v>27</v>
      </c>
      <c r="F194" s="4" t="s">
        <v>38</v>
      </c>
      <c r="G194" s="6" t="s">
        <v>340</v>
      </c>
      <c r="H194" s="4" t="s">
        <v>58</v>
      </c>
      <c r="I194" s="4" t="s">
        <v>63</v>
      </c>
      <c r="J194" s="14" t="e">
        <f t="shared" si="14"/>
        <v>#DIV/0!</v>
      </c>
      <c r="K194" s="13">
        <f t="shared" si="15"/>
        <v>0</v>
      </c>
      <c r="L194" s="13">
        <f t="shared" si="16"/>
        <v>0</v>
      </c>
      <c r="M194" s="13">
        <f t="shared" si="17"/>
        <v>0</v>
      </c>
      <c r="N194" s="13">
        <f t="shared" si="18"/>
        <v>0</v>
      </c>
      <c r="O194" s="13">
        <f t="shared" si="19"/>
        <v>0</v>
      </c>
      <c r="P194" s="13">
        <f t="shared" si="20"/>
        <v>0</v>
      </c>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row>
    <row r="195" spans="1:57" ht="36" x14ac:dyDescent="0.35">
      <c r="A195" s="4" t="s">
        <v>9</v>
      </c>
      <c r="B195" s="4" t="s">
        <v>16</v>
      </c>
      <c r="C195" s="4" t="s">
        <v>337</v>
      </c>
      <c r="D195" s="5" t="s">
        <v>336</v>
      </c>
      <c r="E195" s="4" t="s">
        <v>27</v>
      </c>
      <c r="F195" s="4" t="s">
        <v>38</v>
      </c>
      <c r="G195" s="6" t="s">
        <v>341</v>
      </c>
      <c r="H195" s="4" t="s">
        <v>58</v>
      </c>
      <c r="I195" s="4" t="s">
        <v>63</v>
      </c>
      <c r="J195" s="14" t="e">
        <f t="shared" ref="J195:J258" si="21">K195/O195</f>
        <v>#DIV/0!</v>
      </c>
      <c r="K195" s="13">
        <f t="shared" ref="K195:K258" si="22">COUNTIF(Q195:BE195,"OUI")</f>
        <v>0</v>
      </c>
      <c r="L195" s="13">
        <f t="shared" ref="L195:L258" si="23">COUNTIF(Q195:BE195,"NON")</f>
        <v>0</v>
      </c>
      <c r="M195" s="13">
        <f t="shared" ref="M195:M258" si="24">COUNTIF(Q195:BE195,"NA")</f>
        <v>0</v>
      </c>
      <c r="N195" s="13">
        <f t="shared" ref="N195:N258" si="25">COUNTIF(Q195:BE195,"RI")</f>
        <v>0</v>
      </c>
      <c r="O195" s="13">
        <f t="shared" ref="O195:O258" si="26">P195-N195-M195</f>
        <v>0</v>
      </c>
      <c r="P195" s="13">
        <f t="shared" ref="P195:P258" si="27">COUNTA(Q195:BE195)</f>
        <v>0</v>
      </c>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row>
    <row r="196" spans="1:57" ht="36" x14ac:dyDescent="0.35">
      <c r="A196" s="4" t="s">
        <v>9</v>
      </c>
      <c r="B196" s="4" t="s">
        <v>16</v>
      </c>
      <c r="C196" s="4" t="s">
        <v>337</v>
      </c>
      <c r="D196" s="5" t="s">
        <v>336</v>
      </c>
      <c r="E196" s="4" t="s">
        <v>27</v>
      </c>
      <c r="F196" s="4" t="s">
        <v>38</v>
      </c>
      <c r="G196" s="6" t="s">
        <v>342</v>
      </c>
      <c r="H196" s="4" t="s">
        <v>58</v>
      </c>
      <c r="I196" s="4" t="s">
        <v>63</v>
      </c>
      <c r="J196" s="14" t="e">
        <f t="shared" si="21"/>
        <v>#DIV/0!</v>
      </c>
      <c r="K196" s="13">
        <f t="shared" si="22"/>
        <v>0</v>
      </c>
      <c r="L196" s="13">
        <f t="shared" si="23"/>
        <v>0</v>
      </c>
      <c r="M196" s="13">
        <f t="shared" si="24"/>
        <v>0</v>
      </c>
      <c r="N196" s="13">
        <f t="shared" si="25"/>
        <v>0</v>
      </c>
      <c r="O196" s="13">
        <f t="shared" si="26"/>
        <v>0</v>
      </c>
      <c r="P196" s="13">
        <f t="shared" si="27"/>
        <v>0</v>
      </c>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row>
    <row r="197" spans="1:57" ht="36" x14ac:dyDescent="0.35">
      <c r="A197" s="4" t="s">
        <v>9</v>
      </c>
      <c r="B197" s="4" t="s">
        <v>16</v>
      </c>
      <c r="C197" s="4" t="s">
        <v>337</v>
      </c>
      <c r="D197" s="5" t="s">
        <v>336</v>
      </c>
      <c r="E197" s="4" t="s">
        <v>27</v>
      </c>
      <c r="F197" s="4" t="s">
        <v>38</v>
      </c>
      <c r="G197" s="6" t="s">
        <v>343</v>
      </c>
      <c r="H197" s="4" t="s">
        <v>58</v>
      </c>
      <c r="I197" s="4" t="s">
        <v>63</v>
      </c>
      <c r="J197" s="14" t="e">
        <f t="shared" si="21"/>
        <v>#DIV/0!</v>
      </c>
      <c r="K197" s="13">
        <f t="shared" si="22"/>
        <v>0</v>
      </c>
      <c r="L197" s="13">
        <f t="shared" si="23"/>
        <v>0</v>
      </c>
      <c r="M197" s="13">
        <f t="shared" si="24"/>
        <v>0</v>
      </c>
      <c r="N197" s="13">
        <f t="shared" si="25"/>
        <v>0</v>
      </c>
      <c r="O197" s="13">
        <f t="shared" si="26"/>
        <v>0</v>
      </c>
      <c r="P197" s="13">
        <f t="shared" si="27"/>
        <v>0</v>
      </c>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row>
    <row r="198" spans="1:57" ht="24" x14ac:dyDescent="0.35">
      <c r="A198" s="4" t="s">
        <v>9</v>
      </c>
      <c r="B198" s="4" t="s">
        <v>16</v>
      </c>
      <c r="C198" s="4" t="s">
        <v>345</v>
      </c>
      <c r="D198" s="5" t="s">
        <v>344</v>
      </c>
      <c r="E198" s="4" t="s">
        <v>5</v>
      </c>
      <c r="F198" s="4" t="s">
        <v>38</v>
      </c>
      <c r="G198" s="6" t="s">
        <v>346</v>
      </c>
      <c r="H198" s="4" t="s">
        <v>58</v>
      </c>
      <c r="I198" s="4" t="s">
        <v>63</v>
      </c>
      <c r="J198" s="14" t="e">
        <f t="shared" si="21"/>
        <v>#DIV/0!</v>
      </c>
      <c r="K198" s="13">
        <f t="shared" si="22"/>
        <v>0</v>
      </c>
      <c r="L198" s="13">
        <f t="shared" si="23"/>
        <v>0</v>
      </c>
      <c r="M198" s="13">
        <f t="shared" si="24"/>
        <v>0</v>
      </c>
      <c r="N198" s="13">
        <f t="shared" si="25"/>
        <v>0</v>
      </c>
      <c r="O198" s="13">
        <f t="shared" si="26"/>
        <v>0</v>
      </c>
      <c r="P198" s="13">
        <f t="shared" si="27"/>
        <v>0</v>
      </c>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row>
    <row r="199" spans="1:57" ht="24" x14ac:dyDescent="0.35">
      <c r="A199" s="4" t="s">
        <v>9</v>
      </c>
      <c r="B199" s="4" t="s">
        <v>16</v>
      </c>
      <c r="C199" s="4" t="s">
        <v>345</v>
      </c>
      <c r="D199" s="5" t="s">
        <v>344</v>
      </c>
      <c r="E199" s="4" t="s">
        <v>5</v>
      </c>
      <c r="F199" s="4" t="s">
        <v>38</v>
      </c>
      <c r="G199" s="6" t="s">
        <v>347</v>
      </c>
      <c r="H199" s="4" t="s">
        <v>58</v>
      </c>
      <c r="I199" s="4" t="s">
        <v>63</v>
      </c>
      <c r="J199" s="14" t="e">
        <f t="shared" si="21"/>
        <v>#DIV/0!</v>
      </c>
      <c r="K199" s="13">
        <f t="shared" si="22"/>
        <v>0</v>
      </c>
      <c r="L199" s="13">
        <f t="shared" si="23"/>
        <v>0</v>
      </c>
      <c r="M199" s="13">
        <f t="shared" si="24"/>
        <v>0</v>
      </c>
      <c r="N199" s="13">
        <f t="shared" si="25"/>
        <v>0</v>
      </c>
      <c r="O199" s="13">
        <f t="shared" si="26"/>
        <v>0</v>
      </c>
      <c r="P199" s="13">
        <f t="shared" si="27"/>
        <v>0</v>
      </c>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row>
    <row r="200" spans="1:57" ht="24" x14ac:dyDescent="0.35">
      <c r="A200" s="4" t="s">
        <v>9</v>
      </c>
      <c r="B200" s="4" t="s">
        <v>16</v>
      </c>
      <c r="C200" s="4" t="s">
        <v>345</v>
      </c>
      <c r="D200" s="5" t="s">
        <v>344</v>
      </c>
      <c r="E200" s="4" t="s">
        <v>5</v>
      </c>
      <c r="F200" s="4" t="s">
        <v>38</v>
      </c>
      <c r="G200" s="6" t="s">
        <v>348</v>
      </c>
      <c r="H200" s="4" t="s">
        <v>58</v>
      </c>
      <c r="I200" s="4" t="s">
        <v>63</v>
      </c>
      <c r="J200" s="14" t="e">
        <f t="shared" si="21"/>
        <v>#DIV/0!</v>
      </c>
      <c r="K200" s="13">
        <f t="shared" si="22"/>
        <v>0</v>
      </c>
      <c r="L200" s="13">
        <f t="shared" si="23"/>
        <v>0</v>
      </c>
      <c r="M200" s="13">
        <f t="shared" si="24"/>
        <v>0</v>
      </c>
      <c r="N200" s="13">
        <f t="shared" si="25"/>
        <v>0</v>
      </c>
      <c r="O200" s="13">
        <f t="shared" si="26"/>
        <v>0</v>
      </c>
      <c r="P200" s="13">
        <f t="shared" si="27"/>
        <v>0</v>
      </c>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row>
    <row r="201" spans="1:57" ht="36" x14ac:dyDescent="0.35">
      <c r="A201" s="4" t="s">
        <v>9</v>
      </c>
      <c r="B201" s="4" t="s">
        <v>16</v>
      </c>
      <c r="C201" s="4" t="s">
        <v>345</v>
      </c>
      <c r="D201" s="5" t="s">
        <v>344</v>
      </c>
      <c r="E201" s="4" t="s">
        <v>5</v>
      </c>
      <c r="F201" s="4" t="s">
        <v>38</v>
      </c>
      <c r="G201" s="6" t="s">
        <v>349</v>
      </c>
      <c r="H201" s="4" t="s">
        <v>58</v>
      </c>
      <c r="I201" s="4" t="s">
        <v>63</v>
      </c>
      <c r="J201" s="14" t="e">
        <f t="shared" si="21"/>
        <v>#DIV/0!</v>
      </c>
      <c r="K201" s="13">
        <f t="shared" si="22"/>
        <v>0</v>
      </c>
      <c r="L201" s="13">
        <f t="shared" si="23"/>
        <v>0</v>
      </c>
      <c r="M201" s="13">
        <f t="shared" si="24"/>
        <v>0</v>
      </c>
      <c r="N201" s="13">
        <f t="shared" si="25"/>
        <v>0</v>
      </c>
      <c r="O201" s="13">
        <f t="shared" si="26"/>
        <v>0</v>
      </c>
      <c r="P201" s="13">
        <f t="shared" si="27"/>
        <v>0</v>
      </c>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row>
    <row r="202" spans="1:57" ht="24" x14ac:dyDescent="0.35">
      <c r="A202" s="4" t="s">
        <v>9</v>
      </c>
      <c r="B202" s="4" t="s">
        <v>16</v>
      </c>
      <c r="C202" s="4" t="s">
        <v>351</v>
      </c>
      <c r="D202" s="5" t="s">
        <v>350</v>
      </c>
      <c r="E202" s="4" t="s">
        <v>30</v>
      </c>
      <c r="F202" s="4" t="s">
        <v>38</v>
      </c>
      <c r="G202" s="6" t="s">
        <v>352</v>
      </c>
      <c r="H202" s="4" t="s">
        <v>58</v>
      </c>
      <c r="I202" s="4" t="s">
        <v>63</v>
      </c>
      <c r="J202" s="14" t="e">
        <f t="shared" si="21"/>
        <v>#DIV/0!</v>
      </c>
      <c r="K202" s="13">
        <f t="shared" si="22"/>
        <v>0</v>
      </c>
      <c r="L202" s="13">
        <f t="shared" si="23"/>
        <v>0</v>
      </c>
      <c r="M202" s="13">
        <f t="shared" si="24"/>
        <v>0</v>
      </c>
      <c r="N202" s="13">
        <f t="shared" si="25"/>
        <v>0</v>
      </c>
      <c r="O202" s="13">
        <f t="shared" si="26"/>
        <v>0</v>
      </c>
      <c r="P202" s="13">
        <f t="shared" si="27"/>
        <v>0</v>
      </c>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row>
    <row r="203" spans="1:57" ht="36" x14ac:dyDescent="0.35">
      <c r="A203" s="4" t="s">
        <v>9</v>
      </c>
      <c r="B203" s="4" t="s">
        <v>16</v>
      </c>
      <c r="C203" s="4" t="s">
        <v>351</v>
      </c>
      <c r="D203" s="5" t="s">
        <v>350</v>
      </c>
      <c r="E203" s="4" t="s">
        <v>30</v>
      </c>
      <c r="F203" s="4" t="s">
        <v>38</v>
      </c>
      <c r="G203" s="6" t="s">
        <v>353</v>
      </c>
      <c r="H203" s="4" t="s">
        <v>58</v>
      </c>
      <c r="I203" s="4" t="s">
        <v>63</v>
      </c>
      <c r="J203" s="14" t="e">
        <f t="shared" si="21"/>
        <v>#DIV/0!</v>
      </c>
      <c r="K203" s="13">
        <f t="shared" si="22"/>
        <v>0</v>
      </c>
      <c r="L203" s="13">
        <f t="shared" si="23"/>
        <v>0</v>
      </c>
      <c r="M203" s="13">
        <f t="shared" si="24"/>
        <v>0</v>
      </c>
      <c r="N203" s="13">
        <f t="shared" si="25"/>
        <v>0</v>
      </c>
      <c r="O203" s="13">
        <f t="shared" si="26"/>
        <v>0</v>
      </c>
      <c r="P203" s="13">
        <f t="shared" si="27"/>
        <v>0</v>
      </c>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row>
    <row r="204" spans="1:57" ht="48" x14ac:dyDescent="0.35">
      <c r="A204" s="4" t="s">
        <v>9</v>
      </c>
      <c r="B204" s="4" t="s">
        <v>16</v>
      </c>
      <c r="C204" s="4" t="s">
        <v>351</v>
      </c>
      <c r="D204" s="5" t="s">
        <v>350</v>
      </c>
      <c r="E204" s="4" t="s">
        <v>30</v>
      </c>
      <c r="F204" s="4" t="s">
        <v>38</v>
      </c>
      <c r="G204" s="6" t="s">
        <v>354</v>
      </c>
      <c r="H204" s="4" t="s">
        <v>58</v>
      </c>
      <c r="I204" s="4" t="s">
        <v>63</v>
      </c>
      <c r="J204" s="14" t="e">
        <f t="shared" si="21"/>
        <v>#DIV/0!</v>
      </c>
      <c r="K204" s="13">
        <f t="shared" si="22"/>
        <v>0</v>
      </c>
      <c r="L204" s="13">
        <f t="shared" si="23"/>
        <v>0</v>
      </c>
      <c r="M204" s="13">
        <f t="shared" si="24"/>
        <v>0</v>
      </c>
      <c r="N204" s="13">
        <f t="shared" si="25"/>
        <v>0</v>
      </c>
      <c r="O204" s="13">
        <f t="shared" si="26"/>
        <v>0</v>
      </c>
      <c r="P204" s="13">
        <f t="shared" si="27"/>
        <v>0</v>
      </c>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row>
    <row r="205" spans="1:57" ht="24" x14ac:dyDescent="0.35">
      <c r="A205" s="4" t="s">
        <v>9</v>
      </c>
      <c r="B205" s="4" t="s">
        <v>16</v>
      </c>
      <c r="C205" s="4" t="s">
        <v>351</v>
      </c>
      <c r="D205" s="5" t="s">
        <v>350</v>
      </c>
      <c r="E205" s="4" t="s">
        <v>30</v>
      </c>
      <c r="F205" s="4" t="s">
        <v>38</v>
      </c>
      <c r="G205" s="6" t="s">
        <v>355</v>
      </c>
      <c r="H205" s="4" t="s">
        <v>58</v>
      </c>
      <c r="I205" s="4" t="s">
        <v>63</v>
      </c>
      <c r="J205" s="14" t="e">
        <f t="shared" si="21"/>
        <v>#DIV/0!</v>
      </c>
      <c r="K205" s="13">
        <f t="shared" si="22"/>
        <v>0</v>
      </c>
      <c r="L205" s="13">
        <f t="shared" si="23"/>
        <v>0</v>
      </c>
      <c r="M205" s="13">
        <f t="shared" si="24"/>
        <v>0</v>
      </c>
      <c r="N205" s="13">
        <f t="shared" si="25"/>
        <v>0</v>
      </c>
      <c r="O205" s="13">
        <f t="shared" si="26"/>
        <v>0</v>
      </c>
      <c r="P205" s="13">
        <f t="shared" si="27"/>
        <v>0</v>
      </c>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row>
    <row r="206" spans="1:57" ht="36" x14ac:dyDescent="0.35">
      <c r="A206" s="4" t="s">
        <v>9</v>
      </c>
      <c r="B206" s="4" t="s">
        <v>16</v>
      </c>
      <c r="C206" s="4" t="s">
        <v>357</v>
      </c>
      <c r="D206" s="5" t="s">
        <v>356</v>
      </c>
      <c r="E206" s="4" t="s">
        <v>30</v>
      </c>
      <c r="F206" s="4" t="s">
        <v>38</v>
      </c>
      <c r="G206" s="6" t="s">
        <v>358</v>
      </c>
      <c r="H206" s="4" t="s">
        <v>58</v>
      </c>
      <c r="I206" s="4" t="s">
        <v>63</v>
      </c>
      <c r="J206" s="14" t="e">
        <f t="shared" si="21"/>
        <v>#DIV/0!</v>
      </c>
      <c r="K206" s="13">
        <f t="shared" si="22"/>
        <v>0</v>
      </c>
      <c r="L206" s="13">
        <f t="shared" si="23"/>
        <v>0</v>
      </c>
      <c r="M206" s="13">
        <f t="shared" si="24"/>
        <v>0</v>
      </c>
      <c r="N206" s="13">
        <f t="shared" si="25"/>
        <v>0</v>
      </c>
      <c r="O206" s="13">
        <f t="shared" si="26"/>
        <v>0</v>
      </c>
      <c r="P206" s="13">
        <f t="shared" si="27"/>
        <v>0</v>
      </c>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row>
    <row r="207" spans="1:57" ht="36" x14ac:dyDescent="0.35">
      <c r="A207" s="4" t="s">
        <v>9</v>
      </c>
      <c r="B207" s="4" t="s">
        <v>16</v>
      </c>
      <c r="C207" s="4" t="s">
        <v>357</v>
      </c>
      <c r="D207" s="5" t="s">
        <v>356</v>
      </c>
      <c r="E207" s="4" t="s">
        <v>30</v>
      </c>
      <c r="F207" s="4" t="s">
        <v>38</v>
      </c>
      <c r="G207" s="6" t="s">
        <v>359</v>
      </c>
      <c r="H207" s="4" t="s">
        <v>58</v>
      </c>
      <c r="I207" s="4" t="s">
        <v>63</v>
      </c>
      <c r="J207" s="14" t="e">
        <f t="shared" si="21"/>
        <v>#DIV/0!</v>
      </c>
      <c r="K207" s="13">
        <f t="shared" si="22"/>
        <v>0</v>
      </c>
      <c r="L207" s="13">
        <f t="shared" si="23"/>
        <v>0</v>
      </c>
      <c r="M207" s="13">
        <f t="shared" si="24"/>
        <v>0</v>
      </c>
      <c r="N207" s="13">
        <f t="shared" si="25"/>
        <v>0</v>
      </c>
      <c r="O207" s="13">
        <f t="shared" si="26"/>
        <v>0</v>
      </c>
      <c r="P207" s="13">
        <f t="shared" si="27"/>
        <v>0</v>
      </c>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row>
    <row r="208" spans="1:57" ht="36" x14ac:dyDescent="0.35">
      <c r="A208" s="4" t="s">
        <v>9</v>
      </c>
      <c r="B208" s="4" t="s">
        <v>16</v>
      </c>
      <c r="C208" s="4" t="s">
        <v>357</v>
      </c>
      <c r="D208" s="5" t="s">
        <v>356</v>
      </c>
      <c r="E208" s="4" t="s">
        <v>30</v>
      </c>
      <c r="F208" s="4" t="s">
        <v>38</v>
      </c>
      <c r="G208" s="6" t="s">
        <v>360</v>
      </c>
      <c r="H208" s="4" t="s">
        <v>58</v>
      </c>
      <c r="I208" s="4" t="s">
        <v>63</v>
      </c>
      <c r="J208" s="14" t="e">
        <f t="shared" si="21"/>
        <v>#DIV/0!</v>
      </c>
      <c r="K208" s="13">
        <f t="shared" si="22"/>
        <v>0</v>
      </c>
      <c r="L208" s="13">
        <f t="shared" si="23"/>
        <v>0</v>
      </c>
      <c r="M208" s="13">
        <f t="shared" si="24"/>
        <v>0</v>
      </c>
      <c r="N208" s="13">
        <f t="shared" si="25"/>
        <v>0</v>
      </c>
      <c r="O208" s="13">
        <f t="shared" si="26"/>
        <v>0</v>
      </c>
      <c r="P208" s="13">
        <f t="shared" si="27"/>
        <v>0</v>
      </c>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row>
    <row r="209" spans="1:57" ht="36" x14ac:dyDescent="0.35">
      <c r="A209" s="4" t="s">
        <v>9</v>
      </c>
      <c r="B209" s="4" t="s">
        <v>16</v>
      </c>
      <c r="C209" s="4" t="s">
        <v>357</v>
      </c>
      <c r="D209" s="5" t="s">
        <v>356</v>
      </c>
      <c r="E209" s="4" t="s">
        <v>30</v>
      </c>
      <c r="F209" s="4" t="s">
        <v>38</v>
      </c>
      <c r="G209" s="6" t="s">
        <v>361</v>
      </c>
      <c r="H209" s="4" t="s">
        <v>58</v>
      </c>
      <c r="I209" s="4" t="s">
        <v>63</v>
      </c>
      <c r="J209" s="14" t="e">
        <f t="shared" si="21"/>
        <v>#DIV/0!</v>
      </c>
      <c r="K209" s="13">
        <f t="shared" si="22"/>
        <v>0</v>
      </c>
      <c r="L209" s="13">
        <f t="shared" si="23"/>
        <v>0</v>
      </c>
      <c r="M209" s="13">
        <f t="shared" si="24"/>
        <v>0</v>
      </c>
      <c r="N209" s="13">
        <f t="shared" si="25"/>
        <v>0</v>
      </c>
      <c r="O209" s="13">
        <f t="shared" si="26"/>
        <v>0</v>
      </c>
      <c r="P209" s="13">
        <f t="shared" si="27"/>
        <v>0</v>
      </c>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row>
    <row r="210" spans="1:57" ht="36" x14ac:dyDescent="0.35">
      <c r="A210" s="4" t="s">
        <v>9</v>
      </c>
      <c r="B210" s="4" t="s">
        <v>16</v>
      </c>
      <c r="C210" s="4" t="s">
        <v>357</v>
      </c>
      <c r="D210" s="5" t="s">
        <v>356</v>
      </c>
      <c r="E210" s="4" t="s">
        <v>30</v>
      </c>
      <c r="F210" s="4" t="s">
        <v>38</v>
      </c>
      <c r="G210" s="6" t="s">
        <v>362</v>
      </c>
      <c r="H210" s="4" t="s">
        <v>58</v>
      </c>
      <c r="I210" s="4" t="s">
        <v>63</v>
      </c>
      <c r="J210" s="14" t="e">
        <f t="shared" si="21"/>
        <v>#DIV/0!</v>
      </c>
      <c r="K210" s="13">
        <f t="shared" si="22"/>
        <v>0</v>
      </c>
      <c r="L210" s="13">
        <f t="shared" si="23"/>
        <v>0</v>
      </c>
      <c r="M210" s="13">
        <f t="shared" si="24"/>
        <v>0</v>
      </c>
      <c r="N210" s="13">
        <f t="shared" si="25"/>
        <v>0</v>
      </c>
      <c r="O210" s="13">
        <f t="shared" si="26"/>
        <v>0</v>
      </c>
      <c r="P210" s="13">
        <f t="shared" si="27"/>
        <v>0</v>
      </c>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1:57" ht="24" x14ac:dyDescent="0.35">
      <c r="A211" s="9" t="s">
        <v>9</v>
      </c>
      <c r="B211" s="9" t="s">
        <v>16</v>
      </c>
      <c r="C211" s="9" t="s">
        <v>364</v>
      </c>
      <c r="D211" s="10" t="s">
        <v>363</v>
      </c>
      <c r="E211" s="9" t="s">
        <v>30</v>
      </c>
      <c r="F211" s="9" t="s">
        <v>37</v>
      </c>
      <c r="G211" s="10" t="s">
        <v>365</v>
      </c>
      <c r="H211" s="9" t="s">
        <v>58</v>
      </c>
      <c r="I211" s="9" t="s">
        <v>63</v>
      </c>
      <c r="J211" s="14" t="e">
        <f t="shared" si="21"/>
        <v>#DIV/0!</v>
      </c>
      <c r="K211" s="13">
        <f t="shared" si="22"/>
        <v>0</v>
      </c>
      <c r="L211" s="13">
        <f t="shared" si="23"/>
        <v>0</v>
      </c>
      <c r="M211" s="13">
        <f t="shared" si="24"/>
        <v>0</v>
      </c>
      <c r="N211" s="13">
        <f t="shared" si="25"/>
        <v>0</v>
      </c>
      <c r="O211" s="13">
        <f t="shared" si="26"/>
        <v>0</v>
      </c>
      <c r="P211" s="13">
        <f t="shared" si="27"/>
        <v>0</v>
      </c>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row r="212" spans="1:57" ht="24" x14ac:dyDescent="0.35">
      <c r="A212" s="9" t="s">
        <v>9</v>
      </c>
      <c r="B212" s="9" t="s">
        <v>16</v>
      </c>
      <c r="C212" s="9" t="s">
        <v>364</v>
      </c>
      <c r="D212" s="10" t="s">
        <v>363</v>
      </c>
      <c r="E212" s="9" t="s">
        <v>30</v>
      </c>
      <c r="F212" s="9" t="s">
        <v>37</v>
      </c>
      <c r="G212" s="10" t="s">
        <v>366</v>
      </c>
      <c r="H212" s="9" t="s">
        <v>58</v>
      </c>
      <c r="I212" s="9" t="s">
        <v>63</v>
      </c>
      <c r="J212" s="14" t="e">
        <f t="shared" si="21"/>
        <v>#DIV/0!</v>
      </c>
      <c r="K212" s="13">
        <f t="shared" si="22"/>
        <v>0</v>
      </c>
      <c r="L212" s="13">
        <f t="shared" si="23"/>
        <v>0</v>
      </c>
      <c r="M212" s="13">
        <f t="shared" si="24"/>
        <v>0</v>
      </c>
      <c r="N212" s="13">
        <f t="shared" si="25"/>
        <v>0</v>
      </c>
      <c r="O212" s="13">
        <f t="shared" si="26"/>
        <v>0</v>
      </c>
      <c r="P212" s="13">
        <f t="shared" si="27"/>
        <v>0</v>
      </c>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row>
    <row r="213" spans="1:57" ht="24" x14ac:dyDescent="0.35">
      <c r="A213" s="9" t="s">
        <v>9</v>
      </c>
      <c r="B213" s="9" t="s">
        <v>16</v>
      </c>
      <c r="C213" s="9" t="s">
        <v>364</v>
      </c>
      <c r="D213" s="10" t="s">
        <v>363</v>
      </c>
      <c r="E213" s="9" t="s">
        <v>30</v>
      </c>
      <c r="F213" s="9" t="s">
        <v>37</v>
      </c>
      <c r="G213" s="10" t="s">
        <v>367</v>
      </c>
      <c r="H213" s="9" t="s">
        <v>58</v>
      </c>
      <c r="I213" s="9" t="s">
        <v>63</v>
      </c>
      <c r="J213" s="14" t="e">
        <f t="shared" si="21"/>
        <v>#DIV/0!</v>
      </c>
      <c r="K213" s="13">
        <f t="shared" si="22"/>
        <v>0</v>
      </c>
      <c r="L213" s="13">
        <f t="shared" si="23"/>
        <v>0</v>
      </c>
      <c r="M213" s="13">
        <f t="shared" si="24"/>
        <v>0</v>
      </c>
      <c r="N213" s="13">
        <f t="shared" si="25"/>
        <v>0</v>
      </c>
      <c r="O213" s="13">
        <f t="shared" si="26"/>
        <v>0</v>
      </c>
      <c r="P213" s="13">
        <f t="shared" si="27"/>
        <v>0</v>
      </c>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row>
    <row r="214" spans="1:57" ht="24" x14ac:dyDescent="0.35">
      <c r="A214" s="9" t="s">
        <v>9</v>
      </c>
      <c r="B214" s="9" t="s">
        <v>16</v>
      </c>
      <c r="C214" s="9" t="s">
        <v>364</v>
      </c>
      <c r="D214" s="10" t="s">
        <v>363</v>
      </c>
      <c r="E214" s="9" t="s">
        <v>30</v>
      </c>
      <c r="F214" s="9" t="s">
        <v>37</v>
      </c>
      <c r="G214" s="10" t="s">
        <v>368</v>
      </c>
      <c r="H214" s="9" t="s">
        <v>58</v>
      </c>
      <c r="I214" s="9" t="s">
        <v>63</v>
      </c>
      <c r="J214" s="14" t="e">
        <f t="shared" si="21"/>
        <v>#DIV/0!</v>
      </c>
      <c r="K214" s="13">
        <f t="shared" si="22"/>
        <v>0</v>
      </c>
      <c r="L214" s="13">
        <f t="shared" si="23"/>
        <v>0</v>
      </c>
      <c r="M214" s="13">
        <f t="shared" si="24"/>
        <v>0</v>
      </c>
      <c r="N214" s="13">
        <f t="shared" si="25"/>
        <v>0</v>
      </c>
      <c r="O214" s="13">
        <f t="shared" si="26"/>
        <v>0</v>
      </c>
      <c r="P214" s="13">
        <f t="shared" si="27"/>
        <v>0</v>
      </c>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row>
    <row r="215" spans="1:57" ht="24" x14ac:dyDescent="0.35">
      <c r="A215" s="4" t="s">
        <v>9</v>
      </c>
      <c r="B215" s="4" t="s">
        <v>16</v>
      </c>
      <c r="C215" s="4" t="s">
        <v>370</v>
      </c>
      <c r="D215" s="5" t="s">
        <v>369</v>
      </c>
      <c r="E215" s="4" t="s">
        <v>34</v>
      </c>
      <c r="F215" s="4" t="s">
        <v>38</v>
      </c>
      <c r="G215" s="6" t="s">
        <v>371</v>
      </c>
      <c r="H215" s="4" t="s">
        <v>58</v>
      </c>
      <c r="I215" s="4" t="s">
        <v>63</v>
      </c>
      <c r="J215" s="14" t="e">
        <f t="shared" si="21"/>
        <v>#DIV/0!</v>
      </c>
      <c r="K215" s="13">
        <f t="shared" si="22"/>
        <v>0</v>
      </c>
      <c r="L215" s="13">
        <f t="shared" si="23"/>
        <v>0</v>
      </c>
      <c r="M215" s="13">
        <f t="shared" si="24"/>
        <v>0</v>
      </c>
      <c r="N215" s="13">
        <f t="shared" si="25"/>
        <v>0</v>
      </c>
      <c r="O215" s="13">
        <f t="shared" si="26"/>
        <v>0</v>
      </c>
      <c r="P215" s="13">
        <f t="shared" si="27"/>
        <v>0</v>
      </c>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row>
    <row r="216" spans="1:57" ht="24" x14ac:dyDescent="0.35">
      <c r="A216" s="4" t="s">
        <v>9</v>
      </c>
      <c r="B216" s="4" t="s">
        <v>16</v>
      </c>
      <c r="C216" s="4" t="s">
        <v>370</v>
      </c>
      <c r="D216" s="5" t="s">
        <v>369</v>
      </c>
      <c r="E216" s="4" t="s">
        <v>34</v>
      </c>
      <c r="F216" s="4" t="s">
        <v>38</v>
      </c>
      <c r="G216" s="6" t="s">
        <v>372</v>
      </c>
      <c r="H216" s="4" t="s">
        <v>58</v>
      </c>
      <c r="I216" s="4" t="s">
        <v>63</v>
      </c>
      <c r="J216" s="14" t="e">
        <f t="shared" si="21"/>
        <v>#DIV/0!</v>
      </c>
      <c r="K216" s="13">
        <f t="shared" si="22"/>
        <v>0</v>
      </c>
      <c r="L216" s="13">
        <f t="shared" si="23"/>
        <v>0</v>
      </c>
      <c r="M216" s="13">
        <f t="shared" si="24"/>
        <v>0</v>
      </c>
      <c r="N216" s="13">
        <f t="shared" si="25"/>
        <v>0</v>
      </c>
      <c r="O216" s="13">
        <f t="shared" si="26"/>
        <v>0</v>
      </c>
      <c r="P216" s="13">
        <f t="shared" si="27"/>
        <v>0</v>
      </c>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row>
    <row r="217" spans="1:57" ht="24" x14ac:dyDescent="0.35">
      <c r="A217" s="4" t="s">
        <v>9</v>
      </c>
      <c r="B217" s="4" t="s">
        <v>16</v>
      </c>
      <c r="C217" s="4" t="s">
        <v>370</v>
      </c>
      <c r="D217" s="5" t="s">
        <v>369</v>
      </c>
      <c r="E217" s="4" t="s">
        <v>34</v>
      </c>
      <c r="F217" s="4" t="s">
        <v>38</v>
      </c>
      <c r="G217" s="6" t="s">
        <v>373</v>
      </c>
      <c r="H217" s="4" t="s">
        <v>58</v>
      </c>
      <c r="I217" s="4" t="s">
        <v>62</v>
      </c>
      <c r="J217" s="14" t="e">
        <f t="shared" si="21"/>
        <v>#DIV/0!</v>
      </c>
      <c r="K217" s="13">
        <f t="shared" si="22"/>
        <v>0</v>
      </c>
      <c r="L217" s="13">
        <f t="shared" si="23"/>
        <v>0</v>
      </c>
      <c r="M217" s="13">
        <f t="shared" si="24"/>
        <v>0</v>
      </c>
      <c r="N217" s="13">
        <f t="shared" si="25"/>
        <v>0</v>
      </c>
      <c r="O217" s="13">
        <f t="shared" si="26"/>
        <v>0</v>
      </c>
      <c r="P217" s="13">
        <f t="shared" si="27"/>
        <v>0</v>
      </c>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row>
    <row r="218" spans="1:57" ht="24" x14ac:dyDescent="0.35">
      <c r="A218" s="4" t="s">
        <v>9</v>
      </c>
      <c r="B218" s="4" t="s">
        <v>16</v>
      </c>
      <c r="C218" s="4" t="s">
        <v>370</v>
      </c>
      <c r="D218" s="5" t="s">
        <v>369</v>
      </c>
      <c r="E218" s="4" t="s">
        <v>34</v>
      </c>
      <c r="F218" s="4" t="s">
        <v>38</v>
      </c>
      <c r="G218" s="6" t="s">
        <v>374</v>
      </c>
      <c r="H218" s="4" t="s">
        <v>59</v>
      </c>
      <c r="I218" s="4" t="s">
        <v>59</v>
      </c>
      <c r="J218" s="14" t="e">
        <f t="shared" si="21"/>
        <v>#DIV/0!</v>
      </c>
      <c r="K218" s="13">
        <f t="shared" si="22"/>
        <v>0</v>
      </c>
      <c r="L218" s="13">
        <f t="shared" si="23"/>
        <v>0</v>
      </c>
      <c r="M218" s="13">
        <f t="shared" si="24"/>
        <v>0</v>
      </c>
      <c r="N218" s="13">
        <f t="shared" si="25"/>
        <v>0</v>
      </c>
      <c r="O218" s="13">
        <f t="shared" si="26"/>
        <v>0</v>
      </c>
      <c r="P218" s="13">
        <f t="shared" si="27"/>
        <v>0</v>
      </c>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row>
    <row r="219" spans="1:57" ht="24" x14ac:dyDescent="0.35">
      <c r="A219" s="4" t="s">
        <v>9</v>
      </c>
      <c r="B219" s="4" t="s">
        <v>16</v>
      </c>
      <c r="C219" s="4" t="s">
        <v>376</v>
      </c>
      <c r="D219" s="5" t="s">
        <v>375</v>
      </c>
      <c r="E219" s="4" t="s">
        <v>34</v>
      </c>
      <c r="F219" s="4" t="s">
        <v>38</v>
      </c>
      <c r="G219" s="6" t="s">
        <v>377</v>
      </c>
      <c r="H219" s="4" t="s">
        <v>58</v>
      </c>
      <c r="I219" s="4" t="s">
        <v>63</v>
      </c>
      <c r="J219" s="14" t="e">
        <f t="shared" si="21"/>
        <v>#DIV/0!</v>
      </c>
      <c r="K219" s="13">
        <f t="shared" si="22"/>
        <v>0</v>
      </c>
      <c r="L219" s="13">
        <f t="shared" si="23"/>
        <v>0</v>
      </c>
      <c r="M219" s="13">
        <f t="shared" si="24"/>
        <v>0</v>
      </c>
      <c r="N219" s="13">
        <f t="shared" si="25"/>
        <v>0</v>
      </c>
      <c r="O219" s="13">
        <f t="shared" si="26"/>
        <v>0</v>
      </c>
      <c r="P219" s="13">
        <f t="shared" si="27"/>
        <v>0</v>
      </c>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row>
    <row r="220" spans="1:57" ht="48" x14ac:dyDescent="0.35">
      <c r="A220" s="4" t="s">
        <v>9</v>
      </c>
      <c r="B220" s="4" t="s">
        <v>16</v>
      </c>
      <c r="C220" s="4" t="s">
        <v>376</v>
      </c>
      <c r="D220" s="5" t="s">
        <v>375</v>
      </c>
      <c r="E220" s="4" t="s">
        <v>34</v>
      </c>
      <c r="F220" s="4" t="s">
        <v>38</v>
      </c>
      <c r="G220" s="6" t="s">
        <v>378</v>
      </c>
      <c r="H220" s="4" t="s">
        <v>58</v>
      </c>
      <c r="I220" s="4" t="s">
        <v>63</v>
      </c>
      <c r="J220" s="14" t="e">
        <f t="shared" si="21"/>
        <v>#DIV/0!</v>
      </c>
      <c r="K220" s="13">
        <f t="shared" si="22"/>
        <v>0</v>
      </c>
      <c r="L220" s="13">
        <f t="shared" si="23"/>
        <v>0</v>
      </c>
      <c r="M220" s="13">
        <f t="shared" si="24"/>
        <v>0</v>
      </c>
      <c r="N220" s="13">
        <f t="shared" si="25"/>
        <v>0</v>
      </c>
      <c r="O220" s="13">
        <f t="shared" si="26"/>
        <v>0</v>
      </c>
      <c r="P220" s="13">
        <f t="shared" si="27"/>
        <v>0</v>
      </c>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row>
    <row r="221" spans="1:57" ht="24" x14ac:dyDescent="0.35">
      <c r="A221" s="4" t="s">
        <v>9</v>
      </c>
      <c r="B221" s="4" t="s">
        <v>16</v>
      </c>
      <c r="C221" s="4" t="s">
        <v>376</v>
      </c>
      <c r="D221" s="5" t="s">
        <v>375</v>
      </c>
      <c r="E221" s="4" t="s">
        <v>34</v>
      </c>
      <c r="F221" s="4" t="s">
        <v>38</v>
      </c>
      <c r="G221" s="6" t="s">
        <v>379</v>
      </c>
      <c r="H221" s="4" t="s">
        <v>58</v>
      </c>
      <c r="I221" s="4" t="s">
        <v>63</v>
      </c>
      <c r="J221" s="14" t="e">
        <f t="shared" si="21"/>
        <v>#DIV/0!</v>
      </c>
      <c r="K221" s="13">
        <f t="shared" si="22"/>
        <v>0</v>
      </c>
      <c r="L221" s="13">
        <f t="shared" si="23"/>
        <v>0</v>
      </c>
      <c r="M221" s="13">
        <f t="shared" si="24"/>
        <v>0</v>
      </c>
      <c r="N221" s="13">
        <f t="shared" si="25"/>
        <v>0</v>
      </c>
      <c r="O221" s="13">
        <f t="shared" si="26"/>
        <v>0</v>
      </c>
      <c r="P221" s="13">
        <f t="shared" si="27"/>
        <v>0</v>
      </c>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row>
    <row r="222" spans="1:57" ht="24" x14ac:dyDescent="0.35">
      <c r="A222" s="4" t="s">
        <v>9</v>
      </c>
      <c r="B222" s="4" t="s">
        <v>16</v>
      </c>
      <c r="C222" s="4" t="s">
        <v>376</v>
      </c>
      <c r="D222" s="5" t="s">
        <v>375</v>
      </c>
      <c r="E222" s="4" t="s">
        <v>34</v>
      </c>
      <c r="F222" s="4" t="s">
        <v>38</v>
      </c>
      <c r="G222" s="6" t="s">
        <v>380</v>
      </c>
      <c r="H222" s="4" t="s">
        <v>53</v>
      </c>
      <c r="I222" s="4" t="s">
        <v>61</v>
      </c>
      <c r="J222" s="14" t="e">
        <f t="shared" si="21"/>
        <v>#DIV/0!</v>
      </c>
      <c r="K222" s="13">
        <f t="shared" si="22"/>
        <v>0</v>
      </c>
      <c r="L222" s="13">
        <f t="shared" si="23"/>
        <v>0</v>
      </c>
      <c r="M222" s="13">
        <f t="shared" si="24"/>
        <v>0</v>
      </c>
      <c r="N222" s="13">
        <f t="shared" si="25"/>
        <v>0</v>
      </c>
      <c r="O222" s="13">
        <f t="shared" si="26"/>
        <v>0</v>
      </c>
      <c r="P222" s="13">
        <f t="shared" si="27"/>
        <v>0</v>
      </c>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row>
    <row r="223" spans="1:57" ht="36" x14ac:dyDescent="0.35">
      <c r="A223" s="4" t="s">
        <v>9</v>
      </c>
      <c r="B223" s="4" t="s">
        <v>17</v>
      </c>
      <c r="C223" s="4" t="s">
        <v>382</v>
      </c>
      <c r="D223" s="5" t="s">
        <v>381</v>
      </c>
      <c r="E223" s="4" t="s">
        <v>34</v>
      </c>
      <c r="F223" s="4" t="s">
        <v>38</v>
      </c>
      <c r="G223" s="6" t="s">
        <v>383</v>
      </c>
      <c r="H223" s="4" t="s">
        <v>58</v>
      </c>
      <c r="I223" s="4" t="s">
        <v>63</v>
      </c>
      <c r="J223" s="14" t="e">
        <f t="shared" si="21"/>
        <v>#DIV/0!</v>
      </c>
      <c r="K223" s="13">
        <f t="shared" si="22"/>
        <v>0</v>
      </c>
      <c r="L223" s="13">
        <f t="shared" si="23"/>
        <v>0</v>
      </c>
      <c r="M223" s="13">
        <f t="shared" si="24"/>
        <v>0</v>
      </c>
      <c r="N223" s="13">
        <f t="shared" si="25"/>
        <v>0</v>
      </c>
      <c r="O223" s="13">
        <f t="shared" si="26"/>
        <v>0</v>
      </c>
      <c r="P223" s="13">
        <f t="shared" si="27"/>
        <v>0</v>
      </c>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row>
    <row r="224" spans="1:57" ht="36" x14ac:dyDescent="0.35">
      <c r="A224" s="4" t="s">
        <v>9</v>
      </c>
      <c r="B224" s="4" t="s">
        <v>17</v>
      </c>
      <c r="C224" s="4" t="s">
        <v>382</v>
      </c>
      <c r="D224" s="5" t="s">
        <v>381</v>
      </c>
      <c r="E224" s="4" t="s">
        <v>34</v>
      </c>
      <c r="F224" s="4" t="s">
        <v>38</v>
      </c>
      <c r="G224" s="6" t="s">
        <v>384</v>
      </c>
      <c r="H224" s="4" t="s">
        <v>58</v>
      </c>
      <c r="I224" s="4" t="s">
        <v>63</v>
      </c>
      <c r="J224" s="14" t="e">
        <f t="shared" si="21"/>
        <v>#DIV/0!</v>
      </c>
      <c r="K224" s="13">
        <f t="shared" si="22"/>
        <v>0</v>
      </c>
      <c r="L224" s="13">
        <f t="shared" si="23"/>
        <v>0</v>
      </c>
      <c r="M224" s="13">
        <f t="shared" si="24"/>
        <v>0</v>
      </c>
      <c r="N224" s="13">
        <f t="shared" si="25"/>
        <v>0</v>
      </c>
      <c r="O224" s="13">
        <f t="shared" si="26"/>
        <v>0</v>
      </c>
      <c r="P224" s="13">
        <f t="shared" si="27"/>
        <v>0</v>
      </c>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row>
    <row r="225" spans="1:57" ht="36" x14ac:dyDescent="0.35">
      <c r="A225" s="4" t="s">
        <v>9</v>
      </c>
      <c r="B225" s="4" t="s">
        <v>17</v>
      </c>
      <c r="C225" s="4" t="s">
        <v>382</v>
      </c>
      <c r="D225" s="5" t="s">
        <v>381</v>
      </c>
      <c r="E225" s="4" t="s">
        <v>34</v>
      </c>
      <c r="F225" s="4" t="s">
        <v>38</v>
      </c>
      <c r="G225" s="6" t="s">
        <v>385</v>
      </c>
      <c r="H225" s="4" t="s">
        <v>53</v>
      </c>
      <c r="I225" s="4" t="s">
        <v>61</v>
      </c>
      <c r="J225" s="14" t="e">
        <f t="shared" si="21"/>
        <v>#DIV/0!</v>
      </c>
      <c r="K225" s="13">
        <f t="shared" si="22"/>
        <v>0</v>
      </c>
      <c r="L225" s="13">
        <f t="shared" si="23"/>
        <v>0</v>
      </c>
      <c r="M225" s="13">
        <f t="shared" si="24"/>
        <v>0</v>
      </c>
      <c r="N225" s="13">
        <f t="shared" si="25"/>
        <v>0</v>
      </c>
      <c r="O225" s="13">
        <f t="shared" si="26"/>
        <v>0</v>
      </c>
      <c r="P225" s="13">
        <f t="shared" si="27"/>
        <v>0</v>
      </c>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row>
    <row r="226" spans="1:57" ht="60" x14ac:dyDescent="0.35">
      <c r="A226" s="4" t="s">
        <v>9</v>
      </c>
      <c r="B226" s="4" t="s">
        <v>17</v>
      </c>
      <c r="C226" s="4" t="s">
        <v>382</v>
      </c>
      <c r="D226" s="5" t="s">
        <v>381</v>
      </c>
      <c r="E226" s="4" t="s">
        <v>34</v>
      </c>
      <c r="F226" s="4" t="s">
        <v>38</v>
      </c>
      <c r="G226" s="6" t="s">
        <v>386</v>
      </c>
      <c r="H226" s="4" t="s">
        <v>53</v>
      </c>
      <c r="I226" s="4" t="s">
        <v>61</v>
      </c>
      <c r="J226" s="14" t="e">
        <f t="shared" si="21"/>
        <v>#DIV/0!</v>
      </c>
      <c r="K226" s="13">
        <f t="shared" si="22"/>
        <v>0</v>
      </c>
      <c r="L226" s="13">
        <f t="shared" si="23"/>
        <v>0</v>
      </c>
      <c r="M226" s="13">
        <f t="shared" si="24"/>
        <v>0</v>
      </c>
      <c r="N226" s="13">
        <f t="shared" si="25"/>
        <v>0</v>
      </c>
      <c r="O226" s="13">
        <f t="shared" si="26"/>
        <v>0</v>
      </c>
      <c r="P226" s="13">
        <f t="shared" si="27"/>
        <v>0</v>
      </c>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row>
    <row r="227" spans="1:57" ht="48" x14ac:dyDescent="0.35">
      <c r="A227" s="4" t="s">
        <v>9</v>
      </c>
      <c r="B227" s="4" t="s">
        <v>17</v>
      </c>
      <c r="C227" s="4" t="s">
        <v>382</v>
      </c>
      <c r="D227" s="5" t="s">
        <v>381</v>
      </c>
      <c r="E227" s="4" t="s">
        <v>34</v>
      </c>
      <c r="F227" s="4" t="s">
        <v>38</v>
      </c>
      <c r="G227" s="6" t="s">
        <v>387</v>
      </c>
      <c r="H227" s="4" t="s">
        <v>57</v>
      </c>
      <c r="I227" s="4" t="s">
        <v>63</v>
      </c>
      <c r="J227" s="14" t="e">
        <f t="shared" si="21"/>
        <v>#DIV/0!</v>
      </c>
      <c r="K227" s="13">
        <f t="shared" si="22"/>
        <v>0</v>
      </c>
      <c r="L227" s="13">
        <f t="shared" si="23"/>
        <v>0</v>
      </c>
      <c r="M227" s="13">
        <f t="shared" si="24"/>
        <v>0</v>
      </c>
      <c r="N227" s="13">
        <f t="shared" si="25"/>
        <v>0</v>
      </c>
      <c r="O227" s="13">
        <f t="shared" si="26"/>
        <v>0</v>
      </c>
      <c r="P227" s="13">
        <f t="shared" si="27"/>
        <v>0</v>
      </c>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row>
    <row r="228" spans="1:57" ht="36" x14ac:dyDescent="0.35">
      <c r="A228" s="4" t="s">
        <v>9</v>
      </c>
      <c r="B228" s="4" t="s">
        <v>17</v>
      </c>
      <c r="C228" s="4" t="s">
        <v>382</v>
      </c>
      <c r="D228" s="5" t="s">
        <v>381</v>
      </c>
      <c r="E228" s="4" t="s">
        <v>34</v>
      </c>
      <c r="F228" s="4" t="s">
        <v>38</v>
      </c>
      <c r="G228" s="6" t="s">
        <v>388</v>
      </c>
      <c r="H228" s="4" t="s">
        <v>57</v>
      </c>
      <c r="I228" s="4" t="s">
        <v>63</v>
      </c>
      <c r="J228" s="14" t="e">
        <f t="shared" si="21"/>
        <v>#DIV/0!</v>
      </c>
      <c r="K228" s="13">
        <f t="shared" si="22"/>
        <v>0</v>
      </c>
      <c r="L228" s="13">
        <f t="shared" si="23"/>
        <v>0</v>
      </c>
      <c r="M228" s="13">
        <f t="shared" si="24"/>
        <v>0</v>
      </c>
      <c r="N228" s="13">
        <f t="shared" si="25"/>
        <v>0</v>
      </c>
      <c r="O228" s="13">
        <f t="shared" si="26"/>
        <v>0</v>
      </c>
      <c r="P228" s="13">
        <f t="shared" si="27"/>
        <v>0</v>
      </c>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row>
    <row r="229" spans="1:57" ht="24" x14ac:dyDescent="0.35">
      <c r="A229" s="9" t="s">
        <v>9</v>
      </c>
      <c r="B229" s="9" t="s">
        <v>17</v>
      </c>
      <c r="C229" s="9" t="s">
        <v>390</v>
      </c>
      <c r="D229" s="10" t="s">
        <v>389</v>
      </c>
      <c r="E229" s="9" t="s">
        <v>34</v>
      </c>
      <c r="F229" s="9" t="s">
        <v>37</v>
      </c>
      <c r="G229" s="10" t="s">
        <v>391</v>
      </c>
      <c r="H229" s="9" t="s">
        <v>40</v>
      </c>
      <c r="I229" s="9" t="s">
        <v>63</v>
      </c>
      <c r="J229" s="14" t="e">
        <f t="shared" si="21"/>
        <v>#DIV/0!</v>
      </c>
      <c r="K229" s="13">
        <f t="shared" si="22"/>
        <v>0</v>
      </c>
      <c r="L229" s="13">
        <f t="shared" si="23"/>
        <v>0</v>
      </c>
      <c r="M229" s="13">
        <f t="shared" si="24"/>
        <v>0</v>
      </c>
      <c r="N229" s="13">
        <f t="shared" si="25"/>
        <v>0</v>
      </c>
      <c r="O229" s="13">
        <f t="shared" si="26"/>
        <v>0</v>
      </c>
      <c r="P229" s="13">
        <f t="shared" si="27"/>
        <v>0</v>
      </c>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row>
    <row r="230" spans="1:57" ht="36" x14ac:dyDescent="0.35">
      <c r="A230" s="9" t="s">
        <v>9</v>
      </c>
      <c r="B230" s="9" t="s">
        <v>17</v>
      </c>
      <c r="C230" s="9" t="s">
        <v>390</v>
      </c>
      <c r="D230" s="10" t="s">
        <v>389</v>
      </c>
      <c r="E230" s="9" t="s">
        <v>34</v>
      </c>
      <c r="F230" s="9" t="s">
        <v>37</v>
      </c>
      <c r="G230" s="10" t="s">
        <v>392</v>
      </c>
      <c r="H230" s="9" t="s">
        <v>40</v>
      </c>
      <c r="I230" s="9" t="s">
        <v>63</v>
      </c>
      <c r="J230" s="14" t="e">
        <f t="shared" si="21"/>
        <v>#DIV/0!</v>
      </c>
      <c r="K230" s="13">
        <f t="shared" si="22"/>
        <v>0</v>
      </c>
      <c r="L230" s="13">
        <f t="shared" si="23"/>
        <v>0</v>
      </c>
      <c r="M230" s="13">
        <f t="shared" si="24"/>
        <v>0</v>
      </c>
      <c r="N230" s="13">
        <f t="shared" si="25"/>
        <v>0</v>
      </c>
      <c r="O230" s="13">
        <f t="shared" si="26"/>
        <v>0</v>
      </c>
      <c r="P230" s="13">
        <f t="shared" si="27"/>
        <v>0</v>
      </c>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row>
    <row r="231" spans="1:57" ht="24" x14ac:dyDescent="0.35">
      <c r="A231" s="9" t="s">
        <v>9</v>
      </c>
      <c r="B231" s="9" t="s">
        <v>17</v>
      </c>
      <c r="C231" s="9" t="s">
        <v>390</v>
      </c>
      <c r="D231" s="10" t="s">
        <v>389</v>
      </c>
      <c r="E231" s="9" t="s">
        <v>34</v>
      </c>
      <c r="F231" s="9" t="s">
        <v>37</v>
      </c>
      <c r="G231" s="10" t="s">
        <v>393</v>
      </c>
      <c r="H231" s="9" t="s">
        <v>40</v>
      </c>
      <c r="I231" s="9" t="s">
        <v>63</v>
      </c>
      <c r="J231" s="14" t="e">
        <f t="shared" si="21"/>
        <v>#DIV/0!</v>
      </c>
      <c r="K231" s="13">
        <f t="shared" si="22"/>
        <v>0</v>
      </c>
      <c r="L231" s="13">
        <f t="shared" si="23"/>
        <v>0</v>
      </c>
      <c r="M231" s="13">
        <f t="shared" si="24"/>
        <v>0</v>
      </c>
      <c r="N231" s="13">
        <f t="shared" si="25"/>
        <v>0</v>
      </c>
      <c r="O231" s="13">
        <f t="shared" si="26"/>
        <v>0</v>
      </c>
      <c r="P231" s="13">
        <f t="shared" si="27"/>
        <v>0</v>
      </c>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row>
    <row r="232" spans="1:57" ht="24" x14ac:dyDescent="0.35">
      <c r="A232" s="9" t="s">
        <v>9</v>
      </c>
      <c r="B232" s="9" t="s">
        <v>17</v>
      </c>
      <c r="C232" s="9" t="s">
        <v>390</v>
      </c>
      <c r="D232" s="10" t="s">
        <v>389</v>
      </c>
      <c r="E232" s="9" t="s">
        <v>34</v>
      </c>
      <c r="F232" s="9" t="s">
        <v>37</v>
      </c>
      <c r="G232" s="10" t="s">
        <v>394</v>
      </c>
      <c r="H232" s="9" t="s">
        <v>40</v>
      </c>
      <c r="I232" s="9" t="s">
        <v>63</v>
      </c>
      <c r="J232" s="14" t="e">
        <f t="shared" si="21"/>
        <v>#DIV/0!</v>
      </c>
      <c r="K232" s="13">
        <f t="shared" si="22"/>
        <v>0</v>
      </c>
      <c r="L232" s="13">
        <f t="shared" si="23"/>
        <v>0</v>
      </c>
      <c r="M232" s="13">
        <f t="shared" si="24"/>
        <v>0</v>
      </c>
      <c r="N232" s="13">
        <f t="shared" si="25"/>
        <v>0</v>
      </c>
      <c r="O232" s="13">
        <f t="shared" si="26"/>
        <v>0</v>
      </c>
      <c r="P232" s="13">
        <f t="shared" si="27"/>
        <v>0</v>
      </c>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row>
    <row r="233" spans="1:57" ht="24" x14ac:dyDescent="0.35">
      <c r="A233" s="9" t="s">
        <v>9</v>
      </c>
      <c r="B233" s="9" t="s">
        <v>17</v>
      </c>
      <c r="C233" s="9" t="s">
        <v>390</v>
      </c>
      <c r="D233" s="10" t="s">
        <v>389</v>
      </c>
      <c r="E233" s="9" t="s">
        <v>34</v>
      </c>
      <c r="F233" s="9" t="s">
        <v>37</v>
      </c>
      <c r="G233" s="10" t="s">
        <v>395</v>
      </c>
      <c r="H233" s="9" t="s">
        <v>40</v>
      </c>
      <c r="I233" s="9" t="s">
        <v>63</v>
      </c>
      <c r="J233" s="14" t="e">
        <f t="shared" si="21"/>
        <v>#DIV/0!</v>
      </c>
      <c r="K233" s="13">
        <f t="shared" si="22"/>
        <v>0</v>
      </c>
      <c r="L233" s="13">
        <f t="shared" si="23"/>
        <v>0</v>
      </c>
      <c r="M233" s="13">
        <f t="shared" si="24"/>
        <v>0</v>
      </c>
      <c r="N233" s="13">
        <f t="shared" si="25"/>
        <v>0</v>
      </c>
      <c r="O233" s="13">
        <f t="shared" si="26"/>
        <v>0</v>
      </c>
      <c r="P233" s="13">
        <f t="shared" si="27"/>
        <v>0</v>
      </c>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row>
    <row r="234" spans="1:57" ht="24" x14ac:dyDescent="0.35">
      <c r="A234" s="4" t="s">
        <v>9</v>
      </c>
      <c r="B234" s="4" t="s">
        <v>17</v>
      </c>
      <c r="C234" s="4" t="s">
        <v>397</v>
      </c>
      <c r="D234" s="5" t="s">
        <v>396</v>
      </c>
      <c r="E234" s="4" t="s">
        <v>34</v>
      </c>
      <c r="F234" s="4" t="s">
        <v>38</v>
      </c>
      <c r="G234" s="6" t="s">
        <v>398</v>
      </c>
      <c r="H234" s="4" t="s">
        <v>40</v>
      </c>
      <c r="I234" s="4" t="s">
        <v>63</v>
      </c>
      <c r="J234" s="14" t="e">
        <f t="shared" si="21"/>
        <v>#DIV/0!</v>
      </c>
      <c r="K234" s="13">
        <f t="shared" si="22"/>
        <v>0</v>
      </c>
      <c r="L234" s="13">
        <f t="shared" si="23"/>
        <v>0</v>
      </c>
      <c r="M234" s="13">
        <f t="shared" si="24"/>
        <v>0</v>
      </c>
      <c r="N234" s="13">
        <f t="shared" si="25"/>
        <v>0</v>
      </c>
      <c r="O234" s="13">
        <f t="shared" si="26"/>
        <v>0</v>
      </c>
      <c r="P234" s="13">
        <f t="shared" si="27"/>
        <v>0</v>
      </c>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row>
    <row r="235" spans="1:57" ht="24" x14ac:dyDescent="0.35">
      <c r="A235" s="4" t="s">
        <v>9</v>
      </c>
      <c r="B235" s="4" t="s">
        <v>17</v>
      </c>
      <c r="C235" s="4" t="s">
        <v>397</v>
      </c>
      <c r="D235" s="5" t="s">
        <v>396</v>
      </c>
      <c r="E235" s="4" t="s">
        <v>34</v>
      </c>
      <c r="F235" s="4" t="s">
        <v>38</v>
      </c>
      <c r="G235" s="6" t="s">
        <v>399</v>
      </c>
      <c r="H235" s="4" t="s">
        <v>40</v>
      </c>
      <c r="I235" s="4" t="s">
        <v>63</v>
      </c>
      <c r="J235" s="14" t="e">
        <f t="shared" si="21"/>
        <v>#DIV/0!</v>
      </c>
      <c r="K235" s="13">
        <f t="shared" si="22"/>
        <v>0</v>
      </c>
      <c r="L235" s="13">
        <f t="shared" si="23"/>
        <v>0</v>
      </c>
      <c r="M235" s="13">
        <f t="shared" si="24"/>
        <v>0</v>
      </c>
      <c r="N235" s="13">
        <f t="shared" si="25"/>
        <v>0</v>
      </c>
      <c r="O235" s="13">
        <f t="shared" si="26"/>
        <v>0</v>
      </c>
      <c r="P235" s="13">
        <f t="shared" si="27"/>
        <v>0</v>
      </c>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row>
    <row r="236" spans="1:57" ht="24" x14ac:dyDescent="0.35">
      <c r="A236" s="4" t="s">
        <v>9</v>
      </c>
      <c r="B236" s="4" t="s">
        <v>17</v>
      </c>
      <c r="C236" s="4" t="s">
        <v>397</v>
      </c>
      <c r="D236" s="5" t="s">
        <v>396</v>
      </c>
      <c r="E236" s="4" t="s">
        <v>34</v>
      </c>
      <c r="F236" s="4" t="s">
        <v>38</v>
      </c>
      <c r="G236" s="6" t="s">
        <v>400</v>
      </c>
      <c r="H236" s="4" t="s">
        <v>40</v>
      </c>
      <c r="I236" s="4" t="s">
        <v>63</v>
      </c>
      <c r="J236" s="14" t="e">
        <f t="shared" si="21"/>
        <v>#DIV/0!</v>
      </c>
      <c r="K236" s="13">
        <f t="shared" si="22"/>
        <v>0</v>
      </c>
      <c r="L236" s="13">
        <f t="shared" si="23"/>
        <v>0</v>
      </c>
      <c r="M236" s="13">
        <f t="shared" si="24"/>
        <v>0</v>
      </c>
      <c r="N236" s="13">
        <f t="shared" si="25"/>
        <v>0</v>
      </c>
      <c r="O236" s="13">
        <f t="shared" si="26"/>
        <v>0</v>
      </c>
      <c r="P236" s="13">
        <f t="shared" si="27"/>
        <v>0</v>
      </c>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row>
    <row r="237" spans="1:57" ht="24" x14ac:dyDescent="0.35">
      <c r="A237" s="4" t="s">
        <v>9</v>
      </c>
      <c r="B237" s="4" t="s">
        <v>17</v>
      </c>
      <c r="C237" s="4" t="s">
        <v>397</v>
      </c>
      <c r="D237" s="5" t="s">
        <v>396</v>
      </c>
      <c r="E237" s="4" t="s">
        <v>34</v>
      </c>
      <c r="F237" s="4" t="s">
        <v>38</v>
      </c>
      <c r="G237" s="6" t="s">
        <v>401</v>
      </c>
      <c r="H237" s="4" t="s">
        <v>40</v>
      </c>
      <c r="I237" s="4" t="s">
        <v>63</v>
      </c>
      <c r="J237" s="14" t="e">
        <f t="shared" si="21"/>
        <v>#DIV/0!</v>
      </c>
      <c r="K237" s="13">
        <f t="shared" si="22"/>
        <v>0</v>
      </c>
      <c r="L237" s="13">
        <f t="shared" si="23"/>
        <v>0</v>
      </c>
      <c r="M237" s="13">
        <f t="shared" si="24"/>
        <v>0</v>
      </c>
      <c r="N237" s="13">
        <f t="shared" si="25"/>
        <v>0</v>
      </c>
      <c r="O237" s="13">
        <f t="shared" si="26"/>
        <v>0</v>
      </c>
      <c r="P237" s="13">
        <f t="shared" si="27"/>
        <v>0</v>
      </c>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row>
    <row r="238" spans="1:57" ht="24" x14ac:dyDescent="0.35">
      <c r="A238" s="4" t="s">
        <v>9</v>
      </c>
      <c r="B238" s="4" t="s">
        <v>17</v>
      </c>
      <c r="C238" s="4" t="s">
        <v>397</v>
      </c>
      <c r="D238" s="5" t="s">
        <v>396</v>
      </c>
      <c r="E238" s="4" t="s">
        <v>34</v>
      </c>
      <c r="F238" s="4" t="s">
        <v>38</v>
      </c>
      <c r="G238" s="6" t="s">
        <v>402</v>
      </c>
      <c r="H238" s="4" t="s">
        <v>40</v>
      </c>
      <c r="I238" s="4" t="s">
        <v>63</v>
      </c>
      <c r="J238" s="14" t="e">
        <f t="shared" si="21"/>
        <v>#DIV/0!</v>
      </c>
      <c r="K238" s="13">
        <f t="shared" si="22"/>
        <v>0</v>
      </c>
      <c r="L238" s="13">
        <f t="shared" si="23"/>
        <v>0</v>
      </c>
      <c r="M238" s="13">
        <f t="shared" si="24"/>
        <v>0</v>
      </c>
      <c r="N238" s="13">
        <f t="shared" si="25"/>
        <v>0</v>
      </c>
      <c r="O238" s="13">
        <f t="shared" si="26"/>
        <v>0</v>
      </c>
      <c r="P238" s="13">
        <f t="shared" si="27"/>
        <v>0</v>
      </c>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row>
    <row r="239" spans="1:57" ht="24" x14ac:dyDescent="0.35">
      <c r="A239" s="4" t="s">
        <v>9</v>
      </c>
      <c r="B239" s="4" t="s">
        <v>17</v>
      </c>
      <c r="C239" s="4" t="s">
        <v>397</v>
      </c>
      <c r="D239" s="5" t="s">
        <v>396</v>
      </c>
      <c r="E239" s="4" t="s">
        <v>34</v>
      </c>
      <c r="F239" s="4" t="s">
        <v>38</v>
      </c>
      <c r="G239" s="6" t="s">
        <v>403</v>
      </c>
      <c r="H239" s="4" t="s">
        <v>40</v>
      </c>
      <c r="I239" s="4" t="s">
        <v>63</v>
      </c>
      <c r="J239" s="14" t="e">
        <f t="shared" si="21"/>
        <v>#DIV/0!</v>
      </c>
      <c r="K239" s="13">
        <f t="shared" si="22"/>
        <v>0</v>
      </c>
      <c r="L239" s="13">
        <f t="shared" si="23"/>
        <v>0</v>
      </c>
      <c r="M239" s="13">
        <f t="shared" si="24"/>
        <v>0</v>
      </c>
      <c r="N239" s="13">
        <f t="shared" si="25"/>
        <v>0</v>
      </c>
      <c r="O239" s="13">
        <f t="shared" si="26"/>
        <v>0</v>
      </c>
      <c r="P239" s="13">
        <f t="shared" si="27"/>
        <v>0</v>
      </c>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row>
    <row r="240" spans="1:57" ht="24" x14ac:dyDescent="0.35">
      <c r="A240" s="4" t="s">
        <v>9</v>
      </c>
      <c r="B240" s="4" t="s">
        <v>17</v>
      </c>
      <c r="C240" s="4" t="s">
        <v>405</v>
      </c>
      <c r="D240" s="5" t="s">
        <v>404</v>
      </c>
      <c r="E240" s="4" t="s">
        <v>34</v>
      </c>
      <c r="F240" s="4" t="s">
        <v>38</v>
      </c>
      <c r="G240" s="6" t="s">
        <v>406</v>
      </c>
      <c r="H240" s="4" t="s">
        <v>40</v>
      </c>
      <c r="I240" s="4" t="s">
        <v>63</v>
      </c>
      <c r="J240" s="14" t="e">
        <f t="shared" si="21"/>
        <v>#DIV/0!</v>
      </c>
      <c r="K240" s="13">
        <f t="shared" si="22"/>
        <v>0</v>
      </c>
      <c r="L240" s="13">
        <f t="shared" si="23"/>
        <v>0</v>
      </c>
      <c r="M240" s="13">
        <f t="shared" si="24"/>
        <v>0</v>
      </c>
      <c r="N240" s="13">
        <f t="shared" si="25"/>
        <v>0</v>
      </c>
      <c r="O240" s="13">
        <f t="shared" si="26"/>
        <v>0</v>
      </c>
      <c r="P240" s="13">
        <f t="shared" si="27"/>
        <v>0</v>
      </c>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row>
    <row r="241" spans="1:57" ht="24" x14ac:dyDescent="0.35">
      <c r="A241" s="4" t="s">
        <v>9</v>
      </c>
      <c r="B241" s="4" t="s">
        <v>17</v>
      </c>
      <c r="C241" s="4" t="s">
        <v>405</v>
      </c>
      <c r="D241" s="5" t="s">
        <v>404</v>
      </c>
      <c r="E241" s="4" t="s">
        <v>34</v>
      </c>
      <c r="F241" s="4" t="s">
        <v>38</v>
      </c>
      <c r="G241" s="6" t="s">
        <v>407</v>
      </c>
      <c r="H241" s="4" t="s">
        <v>40</v>
      </c>
      <c r="I241" s="4" t="s">
        <v>63</v>
      </c>
      <c r="J241" s="14" t="e">
        <f t="shared" si="21"/>
        <v>#DIV/0!</v>
      </c>
      <c r="K241" s="13">
        <f t="shared" si="22"/>
        <v>0</v>
      </c>
      <c r="L241" s="13">
        <f t="shared" si="23"/>
        <v>0</v>
      </c>
      <c r="M241" s="13">
        <f t="shared" si="24"/>
        <v>0</v>
      </c>
      <c r="N241" s="13">
        <f t="shared" si="25"/>
        <v>0</v>
      </c>
      <c r="O241" s="13">
        <f t="shared" si="26"/>
        <v>0</v>
      </c>
      <c r="P241" s="13">
        <f t="shared" si="27"/>
        <v>0</v>
      </c>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row>
    <row r="242" spans="1:57" ht="24" x14ac:dyDescent="0.35">
      <c r="A242" s="4" t="s">
        <v>9</v>
      </c>
      <c r="B242" s="4" t="s">
        <v>17</v>
      </c>
      <c r="C242" s="4" t="s">
        <v>405</v>
      </c>
      <c r="D242" s="5" t="s">
        <v>404</v>
      </c>
      <c r="E242" s="4" t="s">
        <v>34</v>
      </c>
      <c r="F242" s="4" t="s">
        <v>38</v>
      </c>
      <c r="G242" s="6" t="s">
        <v>408</v>
      </c>
      <c r="H242" s="4" t="s">
        <v>40</v>
      </c>
      <c r="I242" s="4" t="s">
        <v>63</v>
      </c>
      <c r="J242" s="14" t="e">
        <f t="shared" si="21"/>
        <v>#DIV/0!</v>
      </c>
      <c r="K242" s="13">
        <f t="shared" si="22"/>
        <v>0</v>
      </c>
      <c r="L242" s="13">
        <f t="shared" si="23"/>
        <v>0</v>
      </c>
      <c r="M242" s="13">
        <f t="shared" si="24"/>
        <v>0</v>
      </c>
      <c r="N242" s="13">
        <f t="shared" si="25"/>
        <v>0</v>
      </c>
      <c r="O242" s="13">
        <f t="shared" si="26"/>
        <v>0</v>
      </c>
      <c r="P242" s="13">
        <f t="shared" si="27"/>
        <v>0</v>
      </c>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row>
    <row r="243" spans="1:57" ht="24" x14ac:dyDescent="0.35">
      <c r="A243" s="4" t="s">
        <v>9</v>
      </c>
      <c r="B243" s="4" t="s">
        <v>17</v>
      </c>
      <c r="C243" s="4" t="s">
        <v>405</v>
      </c>
      <c r="D243" s="5" t="s">
        <v>404</v>
      </c>
      <c r="E243" s="4" t="s">
        <v>34</v>
      </c>
      <c r="F243" s="4" t="s">
        <v>38</v>
      </c>
      <c r="G243" s="6" t="s">
        <v>409</v>
      </c>
      <c r="H243" s="4" t="s">
        <v>40</v>
      </c>
      <c r="I243" s="4" t="s">
        <v>63</v>
      </c>
      <c r="J243" s="14" t="e">
        <f t="shared" si="21"/>
        <v>#DIV/0!</v>
      </c>
      <c r="K243" s="13">
        <f t="shared" si="22"/>
        <v>0</v>
      </c>
      <c r="L243" s="13">
        <f t="shared" si="23"/>
        <v>0</v>
      </c>
      <c r="M243" s="13">
        <f t="shared" si="24"/>
        <v>0</v>
      </c>
      <c r="N243" s="13">
        <f t="shared" si="25"/>
        <v>0</v>
      </c>
      <c r="O243" s="13">
        <f t="shared" si="26"/>
        <v>0</v>
      </c>
      <c r="P243" s="13">
        <f t="shared" si="27"/>
        <v>0</v>
      </c>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row>
    <row r="244" spans="1:57" ht="24" x14ac:dyDescent="0.35">
      <c r="A244" s="4" t="s">
        <v>9</v>
      </c>
      <c r="B244" s="4" t="s">
        <v>17</v>
      </c>
      <c r="C244" s="4" t="s">
        <v>405</v>
      </c>
      <c r="D244" s="5" t="s">
        <v>404</v>
      </c>
      <c r="E244" s="4" t="s">
        <v>34</v>
      </c>
      <c r="F244" s="4" t="s">
        <v>38</v>
      </c>
      <c r="G244" s="6" t="s">
        <v>410</v>
      </c>
      <c r="H244" s="4" t="s">
        <v>59</v>
      </c>
      <c r="I244" s="4" t="s">
        <v>59</v>
      </c>
      <c r="J244" s="14" t="e">
        <f t="shared" si="21"/>
        <v>#DIV/0!</v>
      </c>
      <c r="K244" s="13">
        <f t="shared" si="22"/>
        <v>0</v>
      </c>
      <c r="L244" s="13">
        <f t="shared" si="23"/>
        <v>0</v>
      </c>
      <c r="M244" s="13">
        <f t="shared" si="24"/>
        <v>0</v>
      </c>
      <c r="N244" s="13">
        <f t="shared" si="25"/>
        <v>0</v>
      </c>
      <c r="O244" s="13">
        <f t="shared" si="26"/>
        <v>0</v>
      </c>
      <c r="P244" s="13">
        <f t="shared" si="27"/>
        <v>0</v>
      </c>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row>
    <row r="245" spans="1:57" ht="24" x14ac:dyDescent="0.35">
      <c r="A245" s="9" t="s">
        <v>9</v>
      </c>
      <c r="B245" s="9" t="s">
        <v>17</v>
      </c>
      <c r="C245" s="9" t="s">
        <v>412</v>
      </c>
      <c r="D245" s="10" t="s">
        <v>411</v>
      </c>
      <c r="E245" s="9" t="s">
        <v>34</v>
      </c>
      <c r="F245" s="9" t="s">
        <v>37</v>
      </c>
      <c r="G245" s="10" t="s">
        <v>413</v>
      </c>
      <c r="H245" s="9" t="s">
        <v>40</v>
      </c>
      <c r="I245" s="9" t="s">
        <v>63</v>
      </c>
      <c r="J245" s="14" t="e">
        <f t="shared" si="21"/>
        <v>#DIV/0!</v>
      </c>
      <c r="K245" s="13">
        <f t="shared" si="22"/>
        <v>0</v>
      </c>
      <c r="L245" s="13">
        <f t="shared" si="23"/>
        <v>0</v>
      </c>
      <c r="M245" s="13">
        <f t="shared" si="24"/>
        <v>0</v>
      </c>
      <c r="N245" s="13">
        <f t="shared" si="25"/>
        <v>0</v>
      </c>
      <c r="O245" s="13">
        <f t="shared" si="26"/>
        <v>0</v>
      </c>
      <c r="P245" s="13">
        <f t="shared" si="27"/>
        <v>0</v>
      </c>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row>
    <row r="246" spans="1:57" ht="24" x14ac:dyDescent="0.35">
      <c r="A246" s="9" t="s">
        <v>9</v>
      </c>
      <c r="B246" s="9" t="s">
        <v>17</v>
      </c>
      <c r="C246" s="9" t="s">
        <v>412</v>
      </c>
      <c r="D246" s="10" t="s">
        <v>411</v>
      </c>
      <c r="E246" s="9" t="s">
        <v>34</v>
      </c>
      <c r="F246" s="9" t="s">
        <v>37</v>
      </c>
      <c r="G246" s="10" t="s">
        <v>414</v>
      </c>
      <c r="H246" s="9" t="s">
        <v>40</v>
      </c>
      <c r="I246" s="9" t="s">
        <v>63</v>
      </c>
      <c r="J246" s="14" t="e">
        <f t="shared" si="21"/>
        <v>#DIV/0!</v>
      </c>
      <c r="K246" s="13">
        <f t="shared" si="22"/>
        <v>0</v>
      </c>
      <c r="L246" s="13">
        <f t="shared" si="23"/>
        <v>0</v>
      </c>
      <c r="M246" s="13">
        <f t="shared" si="24"/>
        <v>0</v>
      </c>
      <c r="N246" s="13">
        <f t="shared" si="25"/>
        <v>0</v>
      </c>
      <c r="O246" s="13">
        <f t="shared" si="26"/>
        <v>0</v>
      </c>
      <c r="P246" s="13">
        <f t="shared" si="27"/>
        <v>0</v>
      </c>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row>
    <row r="247" spans="1:57" ht="48" x14ac:dyDescent="0.35">
      <c r="A247" s="9" t="s">
        <v>9</v>
      </c>
      <c r="B247" s="9" t="s">
        <v>17</v>
      </c>
      <c r="C247" s="9" t="s">
        <v>412</v>
      </c>
      <c r="D247" s="10" t="s">
        <v>411</v>
      </c>
      <c r="E247" s="9" t="s">
        <v>34</v>
      </c>
      <c r="F247" s="9" t="s">
        <v>37</v>
      </c>
      <c r="G247" s="10" t="s">
        <v>415</v>
      </c>
      <c r="H247" s="9" t="s">
        <v>40</v>
      </c>
      <c r="I247" s="9" t="s">
        <v>63</v>
      </c>
      <c r="J247" s="14" t="e">
        <f t="shared" si="21"/>
        <v>#DIV/0!</v>
      </c>
      <c r="K247" s="13">
        <f t="shared" si="22"/>
        <v>0</v>
      </c>
      <c r="L247" s="13">
        <f t="shared" si="23"/>
        <v>0</v>
      </c>
      <c r="M247" s="13">
        <f t="shared" si="24"/>
        <v>0</v>
      </c>
      <c r="N247" s="13">
        <f t="shared" si="25"/>
        <v>0</v>
      </c>
      <c r="O247" s="13">
        <f t="shared" si="26"/>
        <v>0</v>
      </c>
      <c r="P247" s="13">
        <f t="shared" si="27"/>
        <v>0</v>
      </c>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row>
    <row r="248" spans="1:57" ht="24" x14ac:dyDescent="0.35">
      <c r="A248" s="9" t="s">
        <v>9</v>
      </c>
      <c r="B248" s="9" t="s">
        <v>17</v>
      </c>
      <c r="C248" s="9" t="s">
        <v>412</v>
      </c>
      <c r="D248" s="10" t="s">
        <v>411</v>
      </c>
      <c r="E248" s="9" t="s">
        <v>34</v>
      </c>
      <c r="F248" s="9" t="s">
        <v>37</v>
      </c>
      <c r="G248" s="10" t="s">
        <v>416</v>
      </c>
      <c r="H248" s="9" t="s">
        <v>40</v>
      </c>
      <c r="I248" s="9" t="s">
        <v>63</v>
      </c>
      <c r="J248" s="14" t="e">
        <f t="shared" si="21"/>
        <v>#DIV/0!</v>
      </c>
      <c r="K248" s="13">
        <f t="shared" si="22"/>
        <v>0</v>
      </c>
      <c r="L248" s="13">
        <f t="shared" si="23"/>
        <v>0</v>
      </c>
      <c r="M248" s="13">
        <f t="shared" si="24"/>
        <v>0</v>
      </c>
      <c r="N248" s="13">
        <f t="shared" si="25"/>
        <v>0</v>
      </c>
      <c r="O248" s="13">
        <f t="shared" si="26"/>
        <v>0</v>
      </c>
      <c r="P248" s="13">
        <f t="shared" si="27"/>
        <v>0</v>
      </c>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row>
    <row r="249" spans="1:57" ht="24" x14ac:dyDescent="0.35">
      <c r="A249" s="9" t="s">
        <v>9</v>
      </c>
      <c r="B249" s="9" t="s">
        <v>17</v>
      </c>
      <c r="C249" s="9" t="s">
        <v>412</v>
      </c>
      <c r="D249" s="10" t="s">
        <v>411</v>
      </c>
      <c r="E249" s="9" t="s">
        <v>34</v>
      </c>
      <c r="F249" s="9" t="s">
        <v>37</v>
      </c>
      <c r="G249" s="10" t="s">
        <v>417</v>
      </c>
      <c r="H249" s="9" t="s">
        <v>40</v>
      </c>
      <c r="I249" s="9" t="s">
        <v>63</v>
      </c>
      <c r="J249" s="14" t="e">
        <f t="shared" si="21"/>
        <v>#DIV/0!</v>
      </c>
      <c r="K249" s="13">
        <f t="shared" si="22"/>
        <v>0</v>
      </c>
      <c r="L249" s="13">
        <f t="shared" si="23"/>
        <v>0</v>
      </c>
      <c r="M249" s="13">
        <f t="shared" si="24"/>
        <v>0</v>
      </c>
      <c r="N249" s="13">
        <f t="shared" si="25"/>
        <v>0</v>
      </c>
      <c r="O249" s="13">
        <f t="shared" si="26"/>
        <v>0</v>
      </c>
      <c r="P249" s="13">
        <f t="shared" si="27"/>
        <v>0</v>
      </c>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row>
    <row r="250" spans="1:57" ht="24" x14ac:dyDescent="0.35">
      <c r="A250" s="9" t="s">
        <v>9</v>
      </c>
      <c r="B250" s="9" t="s">
        <v>17</v>
      </c>
      <c r="C250" s="9" t="s">
        <v>412</v>
      </c>
      <c r="D250" s="10" t="s">
        <v>411</v>
      </c>
      <c r="E250" s="9" t="s">
        <v>34</v>
      </c>
      <c r="F250" s="9" t="s">
        <v>37</v>
      </c>
      <c r="G250" s="10" t="s">
        <v>418</v>
      </c>
      <c r="H250" s="9" t="s">
        <v>40</v>
      </c>
      <c r="I250" s="9" t="s">
        <v>63</v>
      </c>
      <c r="J250" s="14" t="e">
        <f t="shared" si="21"/>
        <v>#DIV/0!</v>
      </c>
      <c r="K250" s="13">
        <f t="shared" si="22"/>
        <v>0</v>
      </c>
      <c r="L250" s="13">
        <f t="shared" si="23"/>
        <v>0</v>
      </c>
      <c r="M250" s="13">
        <f t="shared" si="24"/>
        <v>0</v>
      </c>
      <c r="N250" s="13">
        <f t="shared" si="25"/>
        <v>0</v>
      </c>
      <c r="O250" s="13">
        <f t="shared" si="26"/>
        <v>0</v>
      </c>
      <c r="P250" s="13">
        <f t="shared" si="27"/>
        <v>0</v>
      </c>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row>
    <row r="251" spans="1:57" ht="24" x14ac:dyDescent="0.35">
      <c r="A251" s="9" t="s">
        <v>9</v>
      </c>
      <c r="B251" s="9" t="s">
        <v>17</v>
      </c>
      <c r="C251" s="9" t="s">
        <v>420</v>
      </c>
      <c r="D251" s="10" t="s">
        <v>419</v>
      </c>
      <c r="E251" s="9" t="s">
        <v>34</v>
      </c>
      <c r="F251" s="9" t="s">
        <v>37</v>
      </c>
      <c r="G251" s="10" t="s">
        <v>421</v>
      </c>
      <c r="H251" s="9" t="s">
        <v>40</v>
      </c>
      <c r="I251" s="9" t="s">
        <v>63</v>
      </c>
      <c r="J251" s="14" t="e">
        <f t="shared" si="21"/>
        <v>#DIV/0!</v>
      </c>
      <c r="K251" s="13">
        <f t="shared" si="22"/>
        <v>0</v>
      </c>
      <c r="L251" s="13">
        <f t="shared" si="23"/>
        <v>0</v>
      </c>
      <c r="M251" s="13">
        <f t="shared" si="24"/>
        <v>0</v>
      </c>
      <c r="N251" s="13">
        <f t="shared" si="25"/>
        <v>0</v>
      </c>
      <c r="O251" s="13">
        <f t="shared" si="26"/>
        <v>0</v>
      </c>
      <c r="P251" s="13">
        <f t="shared" si="27"/>
        <v>0</v>
      </c>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row>
    <row r="252" spans="1:57" ht="24" x14ac:dyDescent="0.35">
      <c r="A252" s="9" t="s">
        <v>9</v>
      </c>
      <c r="B252" s="9" t="s">
        <v>17</v>
      </c>
      <c r="C252" s="9" t="s">
        <v>420</v>
      </c>
      <c r="D252" s="10" t="s">
        <v>419</v>
      </c>
      <c r="E252" s="9" t="s">
        <v>34</v>
      </c>
      <c r="F252" s="9" t="s">
        <v>37</v>
      </c>
      <c r="G252" s="10" t="s">
        <v>422</v>
      </c>
      <c r="H252" s="9" t="s">
        <v>40</v>
      </c>
      <c r="I252" s="9" t="s">
        <v>63</v>
      </c>
      <c r="J252" s="14" t="e">
        <f t="shared" si="21"/>
        <v>#DIV/0!</v>
      </c>
      <c r="K252" s="13">
        <f t="shared" si="22"/>
        <v>0</v>
      </c>
      <c r="L252" s="13">
        <f t="shared" si="23"/>
        <v>0</v>
      </c>
      <c r="M252" s="13">
        <f t="shared" si="24"/>
        <v>0</v>
      </c>
      <c r="N252" s="13">
        <f t="shared" si="25"/>
        <v>0</v>
      </c>
      <c r="O252" s="13">
        <f t="shared" si="26"/>
        <v>0</v>
      </c>
      <c r="P252" s="13">
        <f t="shared" si="27"/>
        <v>0</v>
      </c>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row>
    <row r="253" spans="1:57" ht="24" x14ac:dyDescent="0.35">
      <c r="A253" s="9" t="s">
        <v>9</v>
      </c>
      <c r="B253" s="9" t="s">
        <v>17</v>
      </c>
      <c r="C253" s="9" t="s">
        <v>420</v>
      </c>
      <c r="D253" s="10" t="s">
        <v>419</v>
      </c>
      <c r="E253" s="9" t="s">
        <v>34</v>
      </c>
      <c r="F253" s="9" t="s">
        <v>37</v>
      </c>
      <c r="G253" s="10" t="s">
        <v>423</v>
      </c>
      <c r="H253" s="9" t="s">
        <v>40</v>
      </c>
      <c r="I253" s="9" t="s">
        <v>63</v>
      </c>
      <c r="J253" s="14" t="e">
        <f t="shared" si="21"/>
        <v>#DIV/0!</v>
      </c>
      <c r="K253" s="13">
        <f t="shared" si="22"/>
        <v>0</v>
      </c>
      <c r="L253" s="13">
        <f t="shared" si="23"/>
        <v>0</v>
      </c>
      <c r="M253" s="13">
        <f t="shared" si="24"/>
        <v>0</v>
      </c>
      <c r="N253" s="13">
        <f t="shared" si="25"/>
        <v>0</v>
      </c>
      <c r="O253" s="13">
        <f t="shared" si="26"/>
        <v>0</v>
      </c>
      <c r="P253" s="13">
        <f t="shared" si="27"/>
        <v>0</v>
      </c>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row>
    <row r="254" spans="1:57" ht="36" x14ac:dyDescent="0.35">
      <c r="A254" s="9" t="s">
        <v>9</v>
      </c>
      <c r="B254" s="9" t="s">
        <v>17</v>
      </c>
      <c r="C254" s="9" t="s">
        <v>420</v>
      </c>
      <c r="D254" s="10" t="s">
        <v>419</v>
      </c>
      <c r="E254" s="9" t="s">
        <v>34</v>
      </c>
      <c r="F254" s="9" t="s">
        <v>37</v>
      </c>
      <c r="G254" s="10" t="s">
        <v>424</v>
      </c>
      <c r="H254" s="9" t="s">
        <v>40</v>
      </c>
      <c r="I254" s="9" t="s">
        <v>63</v>
      </c>
      <c r="J254" s="14" t="e">
        <f t="shared" si="21"/>
        <v>#DIV/0!</v>
      </c>
      <c r="K254" s="13">
        <f t="shared" si="22"/>
        <v>0</v>
      </c>
      <c r="L254" s="13">
        <f t="shared" si="23"/>
        <v>0</v>
      </c>
      <c r="M254" s="13">
        <f t="shared" si="24"/>
        <v>0</v>
      </c>
      <c r="N254" s="13">
        <f t="shared" si="25"/>
        <v>0</v>
      </c>
      <c r="O254" s="13">
        <f t="shared" si="26"/>
        <v>0</v>
      </c>
      <c r="P254" s="13">
        <f t="shared" si="27"/>
        <v>0</v>
      </c>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row>
    <row r="255" spans="1:57" ht="24" x14ac:dyDescent="0.35">
      <c r="A255" s="9" t="s">
        <v>9</v>
      </c>
      <c r="B255" s="9" t="s">
        <v>17</v>
      </c>
      <c r="C255" s="9" t="s">
        <v>420</v>
      </c>
      <c r="D255" s="10" t="s">
        <v>419</v>
      </c>
      <c r="E255" s="9" t="s">
        <v>34</v>
      </c>
      <c r="F255" s="9" t="s">
        <v>37</v>
      </c>
      <c r="G255" s="10" t="s">
        <v>425</v>
      </c>
      <c r="H255" s="9" t="s">
        <v>40</v>
      </c>
      <c r="I255" s="9" t="s">
        <v>63</v>
      </c>
      <c r="J255" s="14" t="e">
        <f t="shared" si="21"/>
        <v>#DIV/0!</v>
      </c>
      <c r="K255" s="13">
        <f t="shared" si="22"/>
        <v>0</v>
      </c>
      <c r="L255" s="13">
        <f t="shared" si="23"/>
        <v>0</v>
      </c>
      <c r="M255" s="13">
        <f t="shared" si="24"/>
        <v>0</v>
      </c>
      <c r="N255" s="13">
        <f t="shared" si="25"/>
        <v>0</v>
      </c>
      <c r="O255" s="13">
        <f t="shared" si="26"/>
        <v>0</v>
      </c>
      <c r="P255" s="13">
        <f t="shared" si="27"/>
        <v>0</v>
      </c>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row>
    <row r="256" spans="1:57" ht="36" x14ac:dyDescent="0.35">
      <c r="A256" s="11" t="s">
        <v>9</v>
      </c>
      <c r="B256" s="11" t="s">
        <v>17</v>
      </c>
      <c r="C256" s="11" t="s">
        <v>427</v>
      </c>
      <c r="D256" s="12" t="s">
        <v>426</v>
      </c>
      <c r="E256" s="11" t="s">
        <v>34</v>
      </c>
      <c r="F256" s="11" t="s">
        <v>36</v>
      </c>
      <c r="G256" s="12" t="s">
        <v>428</v>
      </c>
      <c r="H256" s="11" t="s">
        <v>40</v>
      </c>
      <c r="I256" s="11" t="s">
        <v>63</v>
      </c>
      <c r="J256" s="14" t="e">
        <f t="shared" si="21"/>
        <v>#DIV/0!</v>
      </c>
      <c r="K256" s="13">
        <f t="shared" si="22"/>
        <v>0</v>
      </c>
      <c r="L256" s="13">
        <f t="shared" si="23"/>
        <v>0</v>
      </c>
      <c r="M256" s="13">
        <f t="shared" si="24"/>
        <v>0</v>
      </c>
      <c r="N256" s="13">
        <f t="shared" si="25"/>
        <v>0</v>
      </c>
      <c r="O256" s="13">
        <f t="shared" si="26"/>
        <v>0</v>
      </c>
      <c r="P256" s="13">
        <f t="shared" si="27"/>
        <v>0</v>
      </c>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row>
    <row r="257" spans="1:57" ht="36" x14ac:dyDescent="0.35">
      <c r="A257" s="11" t="s">
        <v>9</v>
      </c>
      <c r="B257" s="11" t="s">
        <v>17</v>
      </c>
      <c r="C257" s="11" t="s">
        <v>427</v>
      </c>
      <c r="D257" s="12" t="s">
        <v>426</v>
      </c>
      <c r="E257" s="11" t="s">
        <v>34</v>
      </c>
      <c r="F257" s="11" t="s">
        <v>36</v>
      </c>
      <c r="G257" s="12" t="s">
        <v>429</v>
      </c>
      <c r="H257" s="11" t="s">
        <v>40</v>
      </c>
      <c r="I257" s="11" t="s">
        <v>63</v>
      </c>
      <c r="J257" s="14" t="e">
        <f t="shared" si="21"/>
        <v>#DIV/0!</v>
      </c>
      <c r="K257" s="13">
        <f t="shared" si="22"/>
        <v>0</v>
      </c>
      <c r="L257" s="13">
        <f t="shared" si="23"/>
        <v>0</v>
      </c>
      <c r="M257" s="13">
        <f t="shared" si="24"/>
        <v>0</v>
      </c>
      <c r="N257" s="13">
        <f t="shared" si="25"/>
        <v>0</v>
      </c>
      <c r="O257" s="13">
        <f t="shared" si="26"/>
        <v>0</v>
      </c>
      <c r="P257" s="13">
        <f t="shared" si="27"/>
        <v>0</v>
      </c>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row>
    <row r="258" spans="1:57" ht="36" x14ac:dyDescent="0.35">
      <c r="A258" s="11" t="s">
        <v>9</v>
      </c>
      <c r="B258" s="11" t="s">
        <v>17</v>
      </c>
      <c r="C258" s="11" t="s">
        <v>427</v>
      </c>
      <c r="D258" s="12" t="s">
        <v>426</v>
      </c>
      <c r="E258" s="11" t="s">
        <v>34</v>
      </c>
      <c r="F258" s="11" t="s">
        <v>36</v>
      </c>
      <c r="G258" s="12" t="s">
        <v>430</v>
      </c>
      <c r="H258" s="11" t="s">
        <v>40</v>
      </c>
      <c r="I258" s="11" t="s">
        <v>63</v>
      </c>
      <c r="J258" s="14" t="e">
        <f t="shared" si="21"/>
        <v>#DIV/0!</v>
      </c>
      <c r="K258" s="13">
        <f t="shared" si="22"/>
        <v>0</v>
      </c>
      <c r="L258" s="13">
        <f t="shared" si="23"/>
        <v>0</v>
      </c>
      <c r="M258" s="13">
        <f t="shared" si="24"/>
        <v>0</v>
      </c>
      <c r="N258" s="13">
        <f t="shared" si="25"/>
        <v>0</v>
      </c>
      <c r="O258" s="13">
        <f t="shared" si="26"/>
        <v>0</v>
      </c>
      <c r="P258" s="13">
        <f t="shared" si="27"/>
        <v>0</v>
      </c>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row>
    <row r="259" spans="1:57" ht="36" x14ac:dyDescent="0.35">
      <c r="A259" s="11" t="s">
        <v>9</v>
      </c>
      <c r="B259" s="11" t="s">
        <v>17</v>
      </c>
      <c r="C259" s="11" t="s">
        <v>427</v>
      </c>
      <c r="D259" s="12" t="s">
        <v>426</v>
      </c>
      <c r="E259" s="11" t="s">
        <v>34</v>
      </c>
      <c r="F259" s="11" t="s">
        <v>36</v>
      </c>
      <c r="G259" s="12" t="s">
        <v>431</v>
      </c>
      <c r="H259" s="11" t="s">
        <v>50</v>
      </c>
      <c r="I259" s="11" t="s">
        <v>61</v>
      </c>
      <c r="J259" s="14" t="e">
        <f t="shared" ref="J259:J322" si="28">K259/O259</f>
        <v>#DIV/0!</v>
      </c>
      <c r="K259" s="13">
        <f t="shared" ref="K259:K322" si="29">COUNTIF(Q259:BE259,"OUI")</f>
        <v>0</v>
      </c>
      <c r="L259" s="13">
        <f t="shared" ref="L259:L322" si="30">COUNTIF(Q259:BE259,"NON")</f>
        <v>0</v>
      </c>
      <c r="M259" s="13">
        <f t="shared" ref="M259:M322" si="31">COUNTIF(Q259:BE259,"NA")</f>
        <v>0</v>
      </c>
      <c r="N259" s="13">
        <f t="shared" ref="N259:N322" si="32">COUNTIF(Q259:BE259,"RI")</f>
        <v>0</v>
      </c>
      <c r="O259" s="13">
        <f t="shared" ref="O259:O322" si="33">P259-N259-M259</f>
        <v>0</v>
      </c>
      <c r="P259" s="13">
        <f t="shared" ref="P259:P322" si="34">COUNTA(Q259:BE259)</f>
        <v>0</v>
      </c>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row>
    <row r="260" spans="1:57" ht="24" x14ac:dyDescent="0.35">
      <c r="A260" s="9" t="s">
        <v>9</v>
      </c>
      <c r="B260" s="9" t="s">
        <v>17</v>
      </c>
      <c r="C260" s="9" t="s">
        <v>433</v>
      </c>
      <c r="D260" s="10" t="s">
        <v>432</v>
      </c>
      <c r="E260" s="9" t="s">
        <v>34</v>
      </c>
      <c r="F260" s="9" t="s">
        <v>37</v>
      </c>
      <c r="G260" s="10" t="s">
        <v>434</v>
      </c>
      <c r="H260" s="9" t="s">
        <v>59</v>
      </c>
      <c r="I260" s="9" t="s">
        <v>63</v>
      </c>
      <c r="J260" s="14" t="e">
        <f t="shared" si="28"/>
        <v>#DIV/0!</v>
      </c>
      <c r="K260" s="13">
        <f t="shared" si="29"/>
        <v>0</v>
      </c>
      <c r="L260" s="13">
        <f t="shared" si="30"/>
        <v>0</v>
      </c>
      <c r="M260" s="13">
        <f t="shared" si="31"/>
        <v>0</v>
      </c>
      <c r="N260" s="13">
        <f t="shared" si="32"/>
        <v>0</v>
      </c>
      <c r="O260" s="13">
        <f t="shared" si="33"/>
        <v>0</v>
      </c>
      <c r="P260" s="13">
        <f t="shared" si="34"/>
        <v>0</v>
      </c>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row>
    <row r="261" spans="1:57" ht="36" x14ac:dyDescent="0.35">
      <c r="A261" s="9" t="s">
        <v>9</v>
      </c>
      <c r="B261" s="9" t="s">
        <v>17</v>
      </c>
      <c r="C261" s="9" t="s">
        <v>433</v>
      </c>
      <c r="D261" s="10" t="s">
        <v>432</v>
      </c>
      <c r="E261" s="9" t="s">
        <v>34</v>
      </c>
      <c r="F261" s="9" t="s">
        <v>37</v>
      </c>
      <c r="G261" s="10" t="s">
        <v>435</v>
      </c>
      <c r="H261" s="9" t="s">
        <v>44</v>
      </c>
      <c r="I261" s="9" t="s">
        <v>63</v>
      </c>
      <c r="J261" s="14" t="e">
        <f t="shared" si="28"/>
        <v>#DIV/0!</v>
      </c>
      <c r="K261" s="13">
        <f t="shared" si="29"/>
        <v>0</v>
      </c>
      <c r="L261" s="13">
        <f t="shared" si="30"/>
        <v>0</v>
      </c>
      <c r="M261" s="13">
        <f t="shared" si="31"/>
        <v>0</v>
      </c>
      <c r="N261" s="13">
        <f t="shared" si="32"/>
        <v>0</v>
      </c>
      <c r="O261" s="13">
        <f t="shared" si="33"/>
        <v>0</v>
      </c>
      <c r="P261" s="13">
        <f t="shared" si="34"/>
        <v>0</v>
      </c>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row>
    <row r="262" spans="1:57" ht="24" x14ac:dyDescent="0.35">
      <c r="A262" s="9" t="s">
        <v>9</v>
      </c>
      <c r="B262" s="9" t="s">
        <v>17</v>
      </c>
      <c r="C262" s="9" t="s">
        <v>433</v>
      </c>
      <c r="D262" s="10" t="s">
        <v>432</v>
      </c>
      <c r="E262" s="9" t="s">
        <v>34</v>
      </c>
      <c r="F262" s="9" t="s">
        <v>37</v>
      </c>
      <c r="G262" s="10" t="s">
        <v>436</v>
      </c>
      <c r="H262" s="9" t="s">
        <v>44</v>
      </c>
      <c r="I262" s="9" t="s">
        <v>63</v>
      </c>
      <c r="J262" s="14" t="e">
        <f t="shared" si="28"/>
        <v>#DIV/0!</v>
      </c>
      <c r="K262" s="13">
        <f t="shared" si="29"/>
        <v>0</v>
      </c>
      <c r="L262" s="13">
        <f t="shared" si="30"/>
        <v>0</v>
      </c>
      <c r="M262" s="13">
        <f t="shared" si="31"/>
        <v>0</v>
      </c>
      <c r="N262" s="13">
        <f t="shared" si="32"/>
        <v>0</v>
      </c>
      <c r="O262" s="13">
        <f t="shared" si="33"/>
        <v>0</v>
      </c>
      <c r="P262" s="13">
        <f t="shared" si="34"/>
        <v>0</v>
      </c>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row>
    <row r="263" spans="1:57" ht="48" x14ac:dyDescent="0.35">
      <c r="A263" s="9" t="s">
        <v>9</v>
      </c>
      <c r="B263" s="9" t="s">
        <v>17</v>
      </c>
      <c r="C263" s="9" t="s">
        <v>433</v>
      </c>
      <c r="D263" s="10" t="s">
        <v>432</v>
      </c>
      <c r="E263" s="9" t="s">
        <v>34</v>
      </c>
      <c r="F263" s="9" t="s">
        <v>37</v>
      </c>
      <c r="G263" s="10" t="s">
        <v>437</v>
      </c>
      <c r="H263" s="9" t="s">
        <v>44</v>
      </c>
      <c r="I263" s="9" t="s">
        <v>63</v>
      </c>
      <c r="J263" s="14" t="e">
        <f t="shared" si="28"/>
        <v>#DIV/0!</v>
      </c>
      <c r="K263" s="13">
        <f t="shared" si="29"/>
        <v>0</v>
      </c>
      <c r="L263" s="13">
        <f t="shared" si="30"/>
        <v>0</v>
      </c>
      <c r="M263" s="13">
        <f t="shared" si="31"/>
        <v>0</v>
      </c>
      <c r="N263" s="13">
        <f t="shared" si="32"/>
        <v>0</v>
      </c>
      <c r="O263" s="13">
        <f t="shared" si="33"/>
        <v>0</v>
      </c>
      <c r="P263" s="13">
        <f t="shared" si="34"/>
        <v>0</v>
      </c>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row>
    <row r="264" spans="1:57" ht="24" x14ac:dyDescent="0.35">
      <c r="A264" s="9" t="s">
        <v>9</v>
      </c>
      <c r="B264" s="9" t="s">
        <v>17</v>
      </c>
      <c r="C264" s="9" t="s">
        <v>433</v>
      </c>
      <c r="D264" s="10" t="s">
        <v>432</v>
      </c>
      <c r="E264" s="9" t="s">
        <v>34</v>
      </c>
      <c r="F264" s="9" t="s">
        <v>37</v>
      </c>
      <c r="G264" s="10" t="s">
        <v>438</v>
      </c>
      <c r="H264" s="9" t="s">
        <v>44</v>
      </c>
      <c r="I264" s="9" t="s">
        <v>63</v>
      </c>
      <c r="J264" s="14" t="e">
        <f t="shared" si="28"/>
        <v>#DIV/0!</v>
      </c>
      <c r="K264" s="13">
        <f t="shared" si="29"/>
        <v>0</v>
      </c>
      <c r="L264" s="13">
        <f t="shared" si="30"/>
        <v>0</v>
      </c>
      <c r="M264" s="13">
        <f t="shared" si="31"/>
        <v>0</v>
      </c>
      <c r="N264" s="13">
        <f t="shared" si="32"/>
        <v>0</v>
      </c>
      <c r="O264" s="13">
        <f t="shared" si="33"/>
        <v>0</v>
      </c>
      <c r="P264" s="13">
        <f t="shared" si="34"/>
        <v>0</v>
      </c>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row>
    <row r="265" spans="1:57" ht="24" x14ac:dyDescent="0.35">
      <c r="A265" s="9" t="s">
        <v>9</v>
      </c>
      <c r="B265" s="9" t="s">
        <v>17</v>
      </c>
      <c r="C265" s="9" t="s">
        <v>433</v>
      </c>
      <c r="D265" s="10" t="s">
        <v>432</v>
      </c>
      <c r="E265" s="9" t="s">
        <v>34</v>
      </c>
      <c r="F265" s="9" t="s">
        <v>37</v>
      </c>
      <c r="G265" s="10" t="s">
        <v>439</v>
      </c>
      <c r="H265" s="9" t="s">
        <v>44</v>
      </c>
      <c r="I265" s="9" t="s">
        <v>63</v>
      </c>
      <c r="J265" s="14" t="e">
        <f t="shared" si="28"/>
        <v>#DIV/0!</v>
      </c>
      <c r="K265" s="13">
        <f t="shared" si="29"/>
        <v>0</v>
      </c>
      <c r="L265" s="13">
        <f t="shared" si="30"/>
        <v>0</v>
      </c>
      <c r="M265" s="13">
        <f t="shared" si="31"/>
        <v>0</v>
      </c>
      <c r="N265" s="13">
        <f t="shared" si="32"/>
        <v>0</v>
      </c>
      <c r="O265" s="13">
        <f t="shared" si="33"/>
        <v>0</v>
      </c>
      <c r="P265" s="13">
        <f t="shared" si="34"/>
        <v>0</v>
      </c>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row>
    <row r="266" spans="1:57" ht="24" x14ac:dyDescent="0.35">
      <c r="A266" s="4" t="s">
        <v>9</v>
      </c>
      <c r="B266" s="4" t="s">
        <v>17</v>
      </c>
      <c r="C266" s="4" t="s">
        <v>441</v>
      </c>
      <c r="D266" s="5" t="s">
        <v>440</v>
      </c>
      <c r="E266" s="4" t="s">
        <v>34</v>
      </c>
      <c r="F266" s="4" t="s">
        <v>38</v>
      </c>
      <c r="G266" s="6" t="s">
        <v>442</v>
      </c>
      <c r="H266" s="4" t="s">
        <v>39</v>
      </c>
      <c r="I266" s="4" t="s">
        <v>62</v>
      </c>
      <c r="J266" s="14" t="e">
        <f t="shared" si="28"/>
        <v>#DIV/0!</v>
      </c>
      <c r="K266" s="13">
        <f t="shared" si="29"/>
        <v>0</v>
      </c>
      <c r="L266" s="13">
        <f t="shared" si="30"/>
        <v>0</v>
      </c>
      <c r="M266" s="13">
        <f t="shared" si="31"/>
        <v>0</v>
      </c>
      <c r="N266" s="13">
        <f t="shared" si="32"/>
        <v>0</v>
      </c>
      <c r="O266" s="13">
        <f t="shared" si="33"/>
        <v>0</v>
      </c>
      <c r="P266" s="13">
        <f t="shared" si="34"/>
        <v>0</v>
      </c>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row>
    <row r="267" spans="1:57" ht="24" x14ac:dyDescent="0.35">
      <c r="A267" s="4" t="s">
        <v>9</v>
      </c>
      <c r="B267" s="4" t="s">
        <v>17</v>
      </c>
      <c r="C267" s="4" t="s">
        <v>441</v>
      </c>
      <c r="D267" s="5" t="s">
        <v>440</v>
      </c>
      <c r="E267" s="4" t="s">
        <v>34</v>
      </c>
      <c r="F267" s="4" t="s">
        <v>38</v>
      </c>
      <c r="G267" s="6" t="s">
        <v>443</v>
      </c>
      <c r="H267" s="4" t="s">
        <v>44</v>
      </c>
      <c r="I267" s="4" t="s">
        <v>63</v>
      </c>
      <c r="J267" s="14" t="e">
        <f t="shared" si="28"/>
        <v>#DIV/0!</v>
      </c>
      <c r="K267" s="13">
        <f t="shared" si="29"/>
        <v>0</v>
      </c>
      <c r="L267" s="13">
        <f t="shared" si="30"/>
        <v>0</v>
      </c>
      <c r="M267" s="13">
        <f t="shared" si="31"/>
        <v>0</v>
      </c>
      <c r="N267" s="13">
        <f t="shared" si="32"/>
        <v>0</v>
      </c>
      <c r="O267" s="13">
        <f t="shared" si="33"/>
        <v>0</v>
      </c>
      <c r="P267" s="13">
        <f t="shared" si="34"/>
        <v>0</v>
      </c>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row>
    <row r="268" spans="1:57" ht="24" x14ac:dyDescent="0.35">
      <c r="A268" s="4" t="s">
        <v>9</v>
      </c>
      <c r="B268" s="4" t="s">
        <v>17</v>
      </c>
      <c r="C268" s="4" t="s">
        <v>441</v>
      </c>
      <c r="D268" s="5" t="s">
        <v>440</v>
      </c>
      <c r="E268" s="4" t="s">
        <v>34</v>
      </c>
      <c r="F268" s="4" t="s">
        <v>38</v>
      </c>
      <c r="G268" s="6" t="s">
        <v>444</v>
      </c>
      <c r="H268" s="4" t="s">
        <v>44</v>
      </c>
      <c r="I268" s="4" t="s">
        <v>63</v>
      </c>
      <c r="J268" s="14" t="e">
        <f t="shared" si="28"/>
        <v>#DIV/0!</v>
      </c>
      <c r="K268" s="13">
        <f t="shared" si="29"/>
        <v>0</v>
      </c>
      <c r="L268" s="13">
        <f t="shared" si="30"/>
        <v>0</v>
      </c>
      <c r="M268" s="13">
        <f t="shared" si="31"/>
        <v>0</v>
      </c>
      <c r="N268" s="13">
        <f t="shared" si="32"/>
        <v>0</v>
      </c>
      <c r="O268" s="13">
        <f t="shared" si="33"/>
        <v>0</v>
      </c>
      <c r="P268" s="13">
        <f t="shared" si="34"/>
        <v>0</v>
      </c>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row>
    <row r="269" spans="1:57" ht="48" x14ac:dyDescent="0.35">
      <c r="A269" s="4" t="s">
        <v>9</v>
      </c>
      <c r="B269" s="4" t="s">
        <v>17</v>
      </c>
      <c r="C269" s="4" t="s">
        <v>441</v>
      </c>
      <c r="D269" s="5" t="s">
        <v>440</v>
      </c>
      <c r="E269" s="4" t="s">
        <v>34</v>
      </c>
      <c r="F269" s="4" t="s">
        <v>38</v>
      </c>
      <c r="G269" s="6" t="s">
        <v>445</v>
      </c>
      <c r="H269" s="4" t="s">
        <v>59</v>
      </c>
      <c r="I269" s="4" t="s">
        <v>59</v>
      </c>
      <c r="J269" s="14" t="e">
        <f t="shared" si="28"/>
        <v>#DIV/0!</v>
      </c>
      <c r="K269" s="13">
        <f t="shared" si="29"/>
        <v>0</v>
      </c>
      <c r="L269" s="13">
        <f t="shared" si="30"/>
        <v>0</v>
      </c>
      <c r="M269" s="13">
        <f t="shared" si="31"/>
        <v>0</v>
      </c>
      <c r="N269" s="13">
        <f t="shared" si="32"/>
        <v>0</v>
      </c>
      <c r="O269" s="13">
        <f t="shared" si="33"/>
        <v>0</v>
      </c>
      <c r="P269" s="13">
        <f t="shared" si="34"/>
        <v>0</v>
      </c>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row>
    <row r="270" spans="1:57" ht="24" x14ac:dyDescent="0.35">
      <c r="A270" s="4" t="s">
        <v>9</v>
      </c>
      <c r="B270" s="4" t="s">
        <v>17</v>
      </c>
      <c r="C270" s="4" t="s">
        <v>447</v>
      </c>
      <c r="D270" s="5" t="s">
        <v>446</v>
      </c>
      <c r="E270" s="4" t="s">
        <v>34</v>
      </c>
      <c r="F270" s="4" t="s">
        <v>38</v>
      </c>
      <c r="G270" s="6" t="s">
        <v>448</v>
      </c>
      <c r="H270" s="4" t="s">
        <v>44</v>
      </c>
      <c r="I270" s="4" t="s">
        <v>63</v>
      </c>
      <c r="J270" s="14" t="e">
        <f t="shared" si="28"/>
        <v>#DIV/0!</v>
      </c>
      <c r="K270" s="13">
        <f t="shared" si="29"/>
        <v>0</v>
      </c>
      <c r="L270" s="13">
        <f t="shared" si="30"/>
        <v>0</v>
      </c>
      <c r="M270" s="13">
        <f t="shared" si="31"/>
        <v>0</v>
      </c>
      <c r="N270" s="13">
        <f t="shared" si="32"/>
        <v>0</v>
      </c>
      <c r="O270" s="13">
        <f t="shared" si="33"/>
        <v>0</v>
      </c>
      <c r="P270" s="13">
        <f t="shared" si="34"/>
        <v>0</v>
      </c>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row>
    <row r="271" spans="1:57" ht="24" x14ac:dyDescent="0.35">
      <c r="A271" s="4" t="s">
        <v>9</v>
      </c>
      <c r="B271" s="4" t="s">
        <v>17</v>
      </c>
      <c r="C271" s="4" t="s">
        <v>447</v>
      </c>
      <c r="D271" s="5" t="s">
        <v>446</v>
      </c>
      <c r="E271" s="4" t="s">
        <v>34</v>
      </c>
      <c r="F271" s="4" t="s">
        <v>38</v>
      </c>
      <c r="G271" s="6" t="s">
        <v>449</v>
      </c>
      <c r="H271" s="4" t="s">
        <v>44</v>
      </c>
      <c r="I271" s="4" t="s">
        <v>63</v>
      </c>
      <c r="J271" s="14" t="e">
        <f t="shared" si="28"/>
        <v>#DIV/0!</v>
      </c>
      <c r="K271" s="13">
        <f t="shared" si="29"/>
        <v>0</v>
      </c>
      <c r="L271" s="13">
        <f t="shared" si="30"/>
        <v>0</v>
      </c>
      <c r="M271" s="13">
        <f t="shared" si="31"/>
        <v>0</v>
      </c>
      <c r="N271" s="13">
        <f t="shared" si="32"/>
        <v>0</v>
      </c>
      <c r="O271" s="13">
        <f t="shared" si="33"/>
        <v>0</v>
      </c>
      <c r="P271" s="13">
        <f t="shared" si="34"/>
        <v>0</v>
      </c>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row>
    <row r="272" spans="1:57" ht="24" x14ac:dyDescent="0.35">
      <c r="A272" s="4" t="s">
        <v>9</v>
      </c>
      <c r="B272" s="4" t="s">
        <v>17</v>
      </c>
      <c r="C272" s="4" t="s">
        <v>447</v>
      </c>
      <c r="D272" s="5" t="s">
        <v>446</v>
      </c>
      <c r="E272" s="4" t="s">
        <v>34</v>
      </c>
      <c r="F272" s="4" t="s">
        <v>38</v>
      </c>
      <c r="G272" s="6" t="s">
        <v>450</v>
      </c>
      <c r="H272" s="4" t="s">
        <v>44</v>
      </c>
      <c r="I272" s="4" t="s">
        <v>63</v>
      </c>
      <c r="J272" s="14" t="e">
        <f t="shared" si="28"/>
        <v>#DIV/0!</v>
      </c>
      <c r="K272" s="13">
        <f t="shared" si="29"/>
        <v>0</v>
      </c>
      <c r="L272" s="13">
        <f t="shared" si="30"/>
        <v>0</v>
      </c>
      <c r="M272" s="13">
        <f t="shared" si="31"/>
        <v>0</v>
      </c>
      <c r="N272" s="13">
        <f t="shared" si="32"/>
        <v>0</v>
      </c>
      <c r="O272" s="13">
        <f t="shared" si="33"/>
        <v>0</v>
      </c>
      <c r="P272" s="13">
        <f t="shared" si="34"/>
        <v>0</v>
      </c>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row>
    <row r="273" spans="1:57" ht="24" x14ac:dyDescent="0.35">
      <c r="A273" s="4" t="s">
        <v>9</v>
      </c>
      <c r="B273" s="4" t="s">
        <v>17</v>
      </c>
      <c r="C273" s="4" t="s">
        <v>447</v>
      </c>
      <c r="D273" s="5" t="s">
        <v>446</v>
      </c>
      <c r="E273" s="4" t="s">
        <v>34</v>
      </c>
      <c r="F273" s="4" t="s">
        <v>38</v>
      </c>
      <c r="G273" s="6" t="s">
        <v>451</v>
      </c>
      <c r="H273" s="4" t="s">
        <v>44</v>
      </c>
      <c r="I273" s="4" t="s">
        <v>63</v>
      </c>
      <c r="J273" s="14" t="e">
        <f t="shared" si="28"/>
        <v>#DIV/0!</v>
      </c>
      <c r="K273" s="13">
        <f t="shared" si="29"/>
        <v>0</v>
      </c>
      <c r="L273" s="13">
        <f t="shared" si="30"/>
        <v>0</v>
      </c>
      <c r="M273" s="13">
        <f t="shared" si="31"/>
        <v>0</v>
      </c>
      <c r="N273" s="13">
        <f t="shared" si="32"/>
        <v>0</v>
      </c>
      <c r="O273" s="13">
        <f t="shared" si="33"/>
        <v>0</v>
      </c>
      <c r="P273" s="13">
        <f t="shared" si="34"/>
        <v>0</v>
      </c>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row>
    <row r="274" spans="1:57" ht="24" x14ac:dyDescent="0.35">
      <c r="A274" s="4" t="s">
        <v>9</v>
      </c>
      <c r="B274" s="4" t="s">
        <v>17</v>
      </c>
      <c r="C274" s="4" t="s">
        <v>453</v>
      </c>
      <c r="D274" s="5" t="s">
        <v>452</v>
      </c>
      <c r="E274" s="4" t="s">
        <v>34</v>
      </c>
      <c r="F274" s="4" t="s">
        <v>38</v>
      </c>
      <c r="G274" s="6" t="s">
        <v>454</v>
      </c>
      <c r="H274" s="4" t="s">
        <v>48</v>
      </c>
      <c r="I274" s="4" t="s">
        <v>63</v>
      </c>
      <c r="J274" s="14" t="e">
        <f t="shared" si="28"/>
        <v>#DIV/0!</v>
      </c>
      <c r="K274" s="13">
        <f t="shared" si="29"/>
        <v>0</v>
      </c>
      <c r="L274" s="13">
        <f t="shared" si="30"/>
        <v>0</v>
      </c>
      <c r="M274" s="13">
        <f t="shared" si="31"/>
        <v>0</v>
      </c>
      <c r="N274" s="13">
        <f t="shared" si="32"/>
        <v>0</v>
      </c>
      <c r="O274" s="13">
        <f t="shared" si="33"/>
        <v>0</v>
      </c>
      <c r="P274" s="13">
        <f t="shared" si="34"/>
        <v>0</v>
      </c>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row>
    <row r="275" spans="1:57" ht="24" x14ac:dyDescent="0.35">
      <c r="A275" s="4" t="s">
        <v>9</v>
      </c>
      <c r="B275" s="4" t="s">
        <v>17</v>
      </c>
      <c r="C275" s="4" t="s">
        <v>453</v>
      </c>
      <c r="D275" s="5" t="s">
        <v>452</v>
      </c>
      <c r="E275" s="4" t="s">
        <v>34</v>
      </c>
      <c r="F275" s="4" t="s">
        <v>38</v>
      </c>
      <c r="G275" s="6" t="s">
        <v>455</v>
      </c>
      <c r="H275" s="4" t="s">
        <v>48</v>
      </c>
      <c r="I275" s="4" t="s">
        <v>63</v>
      </c>
      <c r="J275" s="14" t="e">
        <f t="shared" si="28"/>
        <v>#DIV/0!</v>
      </c>
      <c r="K275" s="13">
        <f t="shared" si="29"/>
        <v>0</v>
      </c>
      <c r="L275" s="13">
        <f t="shared" si="30"/>
        <v>0</v>
      </c>
      <c r="M275" s="13">
        <f t="shared" si="31"/>
        <v>0</v>
      </c>
      <c r="N275" s="13">
        <f t="shared" si="32"/>
        <v>0</v>
      </c>
      <c r="O275" s="13">
        <f t="shared" si="33"/>
        <v>0</v>
      </c>
      <c r="P275" s="13">
        <f t="shared" si="34"/>
        <v>0</v>
      </c>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row>
    <row r="276" spans="1:57" ht="24" x14ac:dyDescent="0.35">
      <c r="A276" s="4" t="s">
        <v>9</v>
      </c>
      <c r="B276" s="4" t="s">
        <v>17</v>
      </c>
      <c r="C276" s="4" t="s">
        <v>453</v>
      </c>
      <c r="D276" s="5" t="s">
        <v>452</v>
      </c>
      <c r="E276" s="4" t="s">
        <v>34</v>
      </c>
      <c r="F276" s="4" t="s">
        <v>38</v>
      </c>
      <c r="G276" s="6" t="s">
        <v>456</v>
      </c>
      <c r="H276" s="4" t="s">
        <v>48</v>
      </c>
      <c r="I276" s="4" t="s">
        <v>63</v>
      </c>
      <c r="J276" s="14" t="e">
        <f t="shared" si="28"/>
        <v>#DIV/0!</v>
      </c>
      <c r="K276" s="13">
        <f t="shared" si="29"/>
        <v>0</v>
      </c>
      <c r="L276" s="13">
        <f t="shared" si="30"/>
        <v>0</v>
      </c>
      <c r="M276" s="13">
        <f t="shared" si="31"/>
        <v>0</v>
      </c>
      <c r="N276" s="13">
        <f t="shared" si="32"/>
        <v>0</v>
      </c>
      <c r="O276" s="13">
        <f t="shared" si="33"/>
        <v>0</v>
      </c>
      <c r="P276" s="13">
        <f t="shared" si="34"/>
        <v>0</v>
      </c>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row>
    <row r="277" spans="1:57" ht="24" x14ac:dyDescent="0.35">
      <c r="A277" s="4" t="s">
        <v>9</v>
      </c>
      <c r="B277" s="4" t="s">
        <v>17</v>
      </c>
      <c r="C277" s="4" t="s">
        <v>453</v>
      </c>
      <c r="D277" s="5" t="s">
        <v>452</v>
      </c>
      <c r="E277" s="4" t="s">
        <v>34</v>
      </c>
      <c r="F277" s="4" t="s">
        <v>38</v>
      </c>
      <c r="G277" s="6" t="s">
        <v>457</v>
      </c>
      <c r="H277" s="4" t="s">
        <v>48</v>
      </c>
      <c r="I277" s="4" t="s">
        <v>63</v>
      </c>
      <c r="J277" s="14" t="e">
        <f t="shared" si="28"/>
        <v>#DIV/0!</v>
      </c>
      <c r="K277" s="13">
        <f t="shared" si="29"/>
        <v>0</v>
      </c>
      <c r="L277" s="13">
        <f t="shared" si="30"/>
        <v>0</v>
      </c>
      <c r="M277" s="13">
        <f t="shared" si="31"/>
        <v>0</v>
      </c>
      <c r="N277" s="13">
        <f t="shared" si="32"/>
        <v>0</v>
      </c>
      <c r="O277" s="13">
        <f t="shared" si="33"/>
        <v>0</v>
      </c>
      <c r="P277" s="13">
        <f t="shared" si="34"/>
        <v>0</v>
      </c>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row>
    <row r="278" spans="1:57" ht="24" x14ac:dyDescent="0.35">
      <c r="A278" s="4" t="s">
        <v>9</v>
      </c>
      <c r="B278" s="4" t="s">
        <v>17</v>
      </c>
      <c r="C278" s="4" t="s">
        <v>453</v>
      </c>
      <c r="D278" s="5" t="s">
        <v>452</v>
      </c>
      <c r="E278" s="4" t="s">
        <v>34</v>
      </c>
      <c r="F278" s="4" t="s">
        <v>38</v>
      </c>
      <c r="G278" s="6" t="s">
        <v>458</v>
      </c>
      <c r="H278" s="4" t="s">
        <v>48</v>
      </c>
      <c r="I278" s="4" t="s">
        <v>63</v>
      </c>
      <c r="J278" s="14" t="e">
        <f t="shared" si="28"/>
        <v>#DIV/0!</v>
      </c>
      <c r="K278" s="13">
        <f t="shared" si="29"/>
        <v>0</v>
      </c>
      <c r="L278" s="13">
        <f t="shared" si="30"/>
        <v>0</v>
      </c>
      <c r="M278" s="13">
        <f t="shared" si="31"/>
        <v>0</v>
      </c>
      <c r="N278" s="13">
        <f t="shared" si="32"/>
        <v>0</v>
      </c>
      <c r="O278" s="13">
        <f t="shared" si="33"/>
        <v>0</v>
      </c>
      <c r="P278" s="13">
        <f t="shared" si="34"/>
        <v>0</v>
      </c>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row>
    <row r="279" spans="1:57" ht="24" x14ac:dyDescent="0.35">
      <c r="A279" s="9" t="s">
        <v>9</v>
      </c>
      <c r="B279" s="9" t="s">
        <v>17</v>
      </c>
      <c r="C279" s="9" t="s">
        <v>460</v>
      </c>
      <c r="D279" s="10" t="s">
        <v>459</v>
      </c>
      <c r="E279" s="9" t="s">
        <v>34</v>
      </c>
      <c r="F279" s="9" t="s">
        <v>37</v>
      </c>
      <c r="G279" s="10" t="s">
        <v>461</v>
      </c>
      <c r="H279" s="9" t="s">
        <v>58</v>
      </c>
      <c r="I279" s="9" t="s">
        <v>63</v>
      </c>
      <c r="J279" s="14" t="e">
        <f t="shared" si="28"/>
        <v>#DIV/0!</v>
      </c>
      <c r="K279" s="13">
        <f t="shared" si="29"/>
        <v>0</v>
      </c>
      <c r="L279" s="13">
        <f t="shared" si="30"/>
        <v>0</v>
      </c>
      <c r="M279" s="13">
        <f t="shared" si="31"/>
        <v>0</v>
      </c>
      <c r="N279" s="13">
        <f t="shared" si="32"/>
        <v>0</v>
      </c>
      <c r="O279" s="13">
        <f t="shared" si="33"/>
        <v>0</v>
      </c>
      <c r="P279" s="13">
        <f t="shared" si="34"/>
        <v>0</v>
      </c>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row>
    <row r="280" spans="1:57" ht="24" x14ac:dyDescent="0.35">
      <c r="A280" s="9" t="s">
        <v>9</v>
      </c>
      <c r="B280" s="9" t="s">
        <v>17</v>
      </c>
      <c r="C280" s="9" t="s">
        <v>460</v>
      </c>
      <c r="D280" s="10" t="s">
        <v>459</v>
      </c>
      <c r="E280" s="9" t="s">
        <v>34</v>
      </c>
      <c r="F280" s="9" t="s">
        <v>37</v>
      </c>
      <c r="G280" s="10" t="s">
        <v>462</v>
      </c>
      <c r="H280" s="9" t="s">
        <v>58</v>
      </c>
      <c r="I280" s="9" t="s">
        <v>63</v>
      </c>
      <c r="J280" s="14" t="e">
        <f t="shared" si="28"/>
        <v>#DIV/0!</v>
      </c>
      <c r="K280" s="13">
        <f t="shared" si="29"/>
        <v>0</v>
      </c>
      <c r="L280" s="13">
        <f t="shared" si="30"/>
        <v>0</v>
      </c>
      <c r="M280" s="13">
        <f t="shared" si="31"/>
        <v>0</v>
      </c>
      <c r="N280" s="13">
        <f t="shared" si="32"/>
        <v>0</v>
      </c>
      <c r="O280" s="13">
        <f t="shared" si="33"/>
        <v>0</v>
      </c>
      <c r="P280" s="13">
        <f t="shared" si="34"/>
        <v>0</v>
      </c>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row>
    <row r="281" spans="1:57" ht="24" x14ac:dyDescent="0.35">
      <c r="A281" s="9" t="s">
        <v>9</v>
      </c>
      <c r="B281" s="9" t="s">
        <v>17</v>
      </c>
      <c r="C281" s="9" t="s">
        <v>460</v>
      </c>
      <c r="D281" s="10" t="s">
        <v>459</v>
      </c>
      <c r="E281" s="9" t="s">
        <v>34</v>
      </c>
      <c r="F281" s="9" t="s">
        <v>37</v>
      </c>
      <c r="G281" s="10" t="s">
        <v>463</v>
      </c>
      <c r="H281" s="9" t="s">
        <v>58</v>
      </c>
      <c r="I281" s="9" t="s">
        <v>63</v>
      </c>
      <c r="J281" s="14" t="e">
        <f t="shared" si="28"/>
        <v>#DIV/0!</v>
      </c>
      <c r="K281" s="13">
        <f t="shared" si="29"/>
        <v>0</v>
      </c>
      <c r="L281" s="13">
        <f t="shared" si="30"/>
        <v>0</v>
      </c>
      <c r="M281" s="13">
        <f t="shared" si="31"/>
        <v>0</v>
      </c>
      <c r="N281" s="13">
        <f t="shared" si="32"/>
        <v>0</v>
      </c>
      <c r="O281" s="13">
        <f t="shared" si="33"/>
        <v>0</v>
      </c>
      <c r="P281" s="13">
        <f t="shared" si="34"/>
        <v>0</v>
      </c>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row>
    <row r="282" spans="1:57" ht="24" x14ac:dyDescent="0.35">
      <c r="A282" s="9" t="s">
        <v>9</v>
      </c>
      <c r="B282" s="9" t="s">
        <v>17</v>
      </c>
      <c r="C282" s="9" t="s">
        <v>460</v>
      </c>
      <c r="D282" s="10" t="s">
        <v>459</v>
      </c>
      <c r="E282" s="9" t="s">
        <v>34</v>
      </c>
      <c r="F282" s="9" t="s">
        <v>37</v>
      </c>
      <c r="G282" s="10" t="s">
        <v>464</v>
      </c>
      <c r="H282" s="9" t="s">
        <v>58</v>
      </c>
      <c r="I282" s="9" t="s">
        <v>63</v>
      </c>
      <c r="J282" s="14" t="e">
        <f t="shared" si="28"/>
        <v>#DIV/0!</v>
      </c>
      <c r="K282" s="13">
        <f t="shared" si="29"/>
        <v>0</v>
      </c>
      <c r="L282" s="13">
        <f t="shared" si="30"/>
        <v>0</v>
      </c>
      <c r="M282" s="13">
        <f t="shared" si="31"/>
        <v>0</v>
      </c>
      <c r="N282" s="13">
        <f t="shared" si="32"/>
        <v>0</v>
      </c>
      <c r="O282" s="13">
        <f t="shared" si="33"/>
        <v>0</v>
      </c>
      <c r="P282" s="13">
        <f t="shared" si="34"/>
        <v>0</v>
      </c>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row>
    <row r="283" spans="1:57" ht="24" x14ac:dyDescent="0.35">
      <c r="A283" s="9" t="s">
        <v>9</v>
      </c>
      <c r="B283" s="9" t="s">
        <v>17</v>
      </c>
      <c r="C283" s="9" t="s">
        <v>460</v>
      </c>
      <c r="D283" s="10" t="s">
        <v>459</v>
      </c>
      <c r="E283" s="9" t="s">
        <v>34</v>
      </c>
      <c r="F283" s="9" t="s">
        <v>37</v>
      </c>
      <c r="G283" s="10" t="s">
        <v>465</v>
      </c>
      <c r="H283" s="9" t="s">
        <v>58</v>
      </c>
      <c r="I283" s="9" t="s">
        <v>63</v>
      </c>
      <c r="J283" s="14" t="e">
        <f t="shared" si="28"/>
        <v>#DIV/0!</v>
      </c>
      <c r="K283" s="13">
        <f t="shared" si="29"/>
        <v>0</v>
      </c>
      <c r="L283" s="13">
        <f t="shared" si="30"/>
        <v>0</v>
      </c>
      <c r="M283" s="13">
        <f t="shared" si="31"/>
        <v>0</v>
      </c>
      <c r="N283" s="13">
        <f t="shared" si="32"/>
        <v>0</v>
      </c>
      <c r="O283" s="13">
        <f t="shared" si="33"/>
        <v>0</v>
      </c>
      <c r="P283" s="13">
        <f t="shared" si="34"/>
        <v>0</v>
      </c>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row>
    <row r="284" spans="1:57" ht="24" x14ac:dyDescent="0.35">
      <c r="A284" s="9" t="s">
        <v>9</v>
      </c>
      <c r="B284" s="9" t="s">
        <v>17</v>
      </c>
      <c r="C284" s="9" t="s">
        <v>460</v>
      </c>
      <c r="D284" s="10" t="s">
        <v>459</v>
      </c>
      <c r="E284" s="9" t="s">
        <v>34</v>
      </c>
      <c r="F284" s="9" t="s">
        <v>37</v>
      </c>
      <c r="G284" s="10" t="s">
        <v>466</v>
      </c>
      <c r="H284" s="9" t="s">
        <v>53</v>
      </c>
      <c r="I284" s="9" t="s">
        <v>61</v>
      </c>
      <c r="J284" s="14" t="e">
        <f t="shared" si="28"/>
        <v>#DIV/0!</v>
      </c>
      <c r="K284" s="13">
        <f t="shared" si="29"/>
        <v>0</v>
      </c>
      <c r="L284" s="13">
        <f t="shared" si="30"/>
        <v>0</v>
      </c>
      <c r="M284" s="13">
        <f t="shared" si="31"/>
        <v>0</v>
      </c>
      <c r="N284" s="13">
        <f t="shared" si="32"/>
        <v>0</v>
      </c>
      <c r="O284" s="13">
        <f t="shared" si="33"/>
        <v>0</v>
      </c>
      <c r="P284" s="13">
        <f t="shared" si="34"/>
        <v>0</v>
      </c>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row>
    <row r="285" spans="1:57" ht="36" x14ac:dyDescent="0.35">
      <c r="A285" s="4" t="s">
        <v>9</v>
      </c>
      <c r="B285" s="4" t="s">
        <v>17</v>
      </c>
      <c r="C285" s="4" t="s">
        <v>468</v>
      </c>
      <c r="D285" s="5" t="s">
        <v>467</v>
      </c>
      <c r="E285" s="4" t="s">
        <v>34</v>
      </c>
      <c r="F285" s="4" t="s">
        <v>38</v>
      </c>
      <c r="G285" s="6" t="s">
        <v>469</v>
      </c>
      <c r="H285" s="4" t="s">
        <v>58</v>
      </c>
      <c r="I285" s="4" t="s">
        <v>63</v>
      </c>
      <c r="J285" s="14" t="e">
        <f t="shared" si="28"/>
        <v>#DIV/0!</v>
      </c>
      <c r="K285" s="13">
        <f t="shared" si="29"/>
        <v>0</v>
      </c>
      <c r="L285" s="13">
        <f t="shared" si="30"/>
        <v>0</v>
      </c>
      <c r="M285" s="13">
        <f t="shared" si="31"/>
        <v>0</v>
      </c>
      <c r="N285" s="13">
        <f t="shared" si="32"/>
        <v>0</v>
      </c>
      <c r="O285" s="13">
        <f t="shared" si="33"/>
        <v>0</v>
      </c>
      <c r="P285" s="13">
        <f t="shared" si="34"/>
        <v>0</v>
      </c>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row>
    <row r="286" spans="1:57" ht="24" x14ac:dyDescent="0.35">
      <c r="A286" s="4" t="s">
        <v>9</v>
      </c>
      <c r="B286" s="4" t="s">
        <v>17</v>
      </c>
      <c r="C286" s="4" t="s">
        <v>468</v>
      </c>
      <c r="D286" s="5" t="s">
        <v>467</v>
      </c>
      <c r="E286" s="4" t="s">
        <v>34</v>
      </c>
      <c r="F286" s="4" t="s">
        <v>38</v>
      </c>
      <c r="G286" s="6" t="s">
        <v>470</v>
      </c>
      <c r="H286" s="4" t="s">
        <v>58</v>
      </c>
      <c r="I286" s="4" t="s">
        <v>63</v>
      </c>
      <c r="J286" s="14" t="e">
        <f t="shared" si="28"/>
        <v>#DIV/0!</v>
      </c>
      <c r="K286" s="13">
        <f t="shared" si="29"/>
        <v>0</v>
      </c>
      <c r="L286" s="13">
        <f t="shared" si="30"/>
        <v>0</v>
      </c>
      <c r="M286" s="13">
        <f t="shared" si="31"/>
        <v>0</v>
      </c>
      <c r="N286" s="13">
        <f t="shared" si="32"/>
        <v>0</v>
      </c>
      <c r="O286" s="13">
        <f t="shared" si="33"/>
        <v>0</v>
      </c>
      <c r="P286" s="13">
        <f t="shared" si="34"/>
        <v>0</v>
      </c>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row>
    <row r="287" spans="1:57" ht="36" x14ac:dyDescent="0.35">
      <c r="A287" s="4" t="s">
        <v>9</v>
      </c>
      <c r="B287" s="4" t="s">
        <v>17</v>
      </c>
      <c r="C287" s="4" t="s">
        <v>468</v>
      </c>
      <c r="D287" s="5" t="s">
        <v>467</v>
      </c>
      <c r="E287" s="4" t="s">
        <v>34</v>
      </c>
      <c r="F287" s="4" t="s">
        <v>38</v>
      </c>
      <c r="G287" s="6" t="s">
        <v>471</v>
      </c>
      <c r="H287" s="4" t="s">
        <v>58</v>
      </c>
      <c r="I287" s="4" t="s">
        <v>63</v>
      </c>
      <c r="J287" s="14" t="e">
        <f t="shared" si="28"/>
        <v>#DIV/0!</v>
      </c>
      <c r="K287" s="13">
        <f t="shared" si="29"/>
        <v>0</v>
      </c>
      <c r="L287" s="13">
        <f t="shared" si="30"/>
        <v>0</v>
      </c>
      <c r="M287" s="13">
        <f t="shared" si="31"/>
        <v>0</v>
      </c>
      <c r="N287" s="13">
        <f t="shared" si="32"/>
        <v>0</v>
      </c>
      <c r="O287" s="13">
        <f t="shared" si="33"/>
        <v>0</v>
      </c>
      <c r="P287" s="13">
        <f t="shared" si="34"/>
        <v>0</v>
      </c>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row>
    <row r="288" spans="1:57" ht="24" x14ac:dyDescent="0.35">
      <c r="A288" s="4" t="s">
        <v>9</v>
      </c>
      <c r="B288" s="4" t="s">
        <v>17</v>
      </c>
      <c r="C288" s="4" t="s">
        <v>468</v>
      </c>
      <c r="D288" s="5" t="s">
        <v>467</v>
      </c>
      <c r="E288" s="4" t="s">
        <v>34</v>
      </c>
      <c r="F288" s="4" t="s">
        <v>38</v>
      </c>
      <c r="G288" s="6" t="s">
        <v>472</v>
      </c>
      <c r="H288" s="4" t="s">
        <v>58</v>
      </c>
      <c r="I288" s="4" t="s">
        <v>63</v>
      </c>
      <c r="J288" s="14" t="e">
        <f t="shared" si="28"/>
        <v>#DIV/0!</v>
      </c>
      <c r="K288" s="13">
        <f t="shared" si="29"/>
        <v>0</v>
      </c>
      <c r="L288" s="13">
        <f t="shared" si="30"/>
        <v>0</v>
      </c>
      <c r="M288" s="13">
        <f t="shared" si="31"/>
        <v>0</v>
      </c>
      <c r="N288" s="13">
        <f t="shared" si="32"/>
        <v>0</v>
      </c>
      <c r="O288" s="13">
        <f t="shared" si="33"/>
        <v>0</v>
      </c>
      <c r="P288" s="13">
        <f t="shared" si="34"/>
        <v>0</v>
      </c>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row>
    <row r="289" spans="1:57" ht="48" x14ac:dyDescent="0.35">
      <c r="A289" s="4" t="s">
        <v>9</v>
      </c>
      <c r="B289" s="4" t="s">
        <v>17</v>
      </c>
      <c r="C289" s="4" t="s">
        <v>468</v>
      </c>
      <c r="D289" s="5" t="s">
        <v>467</v>
      </c>
      <c r="E289" s="4" t="s">
        <v>34</v>
      </c>
      <c r="F289" s="4" t="s">
        <v>38</v>
      </c>
      <c r="G289" s="6" t="s">
        <v>473</v>
      </c>
      <c r="H289" s="4" t="s">
        <v>58</v>
      </c>
      <c r="I289" s="4" t="s">
        <v>63</v>
      </c>
      <c r="J289" s="14" t="e">
        <f t="shared" si="28"/>
        <v>#DIV/0!</v>
      </c>
      <c r="K289" s="13">
        <f t="shared" si="29"/>
        <v>0</v>
      </c>
      <c r="L289" s="13">
        <f t="shared" si="30"/>
        <v>0</v>
      </c>
      <c r="M289" s="13">
        <f t="shared" si="31"/>
        <v>0</v>
      </c>
      <c r="N289" s="13">
        <f t="shared" si="32"/>
        <v>0</v>
      </c>
      <c r="O289" s="13">
        <f t="shared" si="33"/>
        <v>0</v>
      </c>
      <c r="P289" s="13">
        <f t="shared" si="34"/>
        <v>0</v>
      </c>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row>
    <row r="290" spans="1:57" ht="24" x14ac:dyDescent="0.35">
      <c r="A290" s="4" t="s">
        <v>9</v>
      </c>
      <c r="B290" s="4" t="s">
        <v>17</v>
      </c>
      <c r="C290" s="4" t="s">
        <v>468</v>
      </c>
      <c r="D290" s="5" t="s">
        <v>467</v>
      </c>
      <c r="E290" s="4" t="s">
        <v>34</v>
      </c>
      <c r="F290" s="4" t="s">
        <v>38</v>
      </c>
      <c r="G290" s="6" t="s">
        <v>474</v>
      </c>
      <c r="H290" s="4" t="s">
        <v>59</v>
      </c>
      <c r="I290" s="4" t="s">
        <v>59</v>
      </c>
      <c r="J290" s="14" t="e">
        <f t="shared" si="28"/>
        <v>#DIV/0!</v>
      </c>
      <c r="K290" s="13">
        <f t="shared" si="29"/>
        <v>0</v>
      </c>
      <c r="L290" s="13">
        <f t="shared" si="30"/>
        <v>0</v>
      </c>
      <c r="M290" s="13">
        <f t="shared" si="31"/>
        <v>0</v>
      </c>
      <c r="N290" s="13">
        <f t="shared" si="32"/>
        <v>0</v>
      </c>
      <c r="O290" s="13">
        <f t="shared" si="33"/>
        <v>0</v>
      </c>
      <c r="P290" s="13">
        <f t="shared" si="34"/>
        <v>0</v>
      </c>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row>
    <row r="291" spans="1:57" ht="36" x14ac:dyDescent="0.35">
      <c r="A291" s="4" t="s">
        <v>9</v>
      </c>
      <c r="B291" s="4" t="s">
        <v>18</v>
      </c>
      <c r="C291" s="4" t="s">
        <v>476</v>
      </c>
      <c r="D291" s="5" t="s">
        <v>475</v>
      </c>
      <c r="E291" s="4" t="s">
        <v>6</v>
      </c>
      <c r="F291" s="4" t="s">
        <v>38</v>
      </c>
      <c r="G291" s="6" t="s">
        <v>491</v>
      </c>
      <c r="H291" s="4" t="s">
        <v>46</v>
      </c>
      <c r="I291" s="4" t="s">
        <v>63</v>
      </c>
      <c r="J291" s="14" t="e">
        <f t="shared" si="28"/>
        <v>#DIV/0!</v>
      </c>
      <c r="K291" s="13">
        <f t="shared" si="29"/>
        <v>0</v>
      </c>
      <c r="L291" s="13">
        <f t="shared" si="30"/>
        <v>0</v>
      </c>
      <c r="M291" s="13">
        <f t="shared" si="31"/>
        <v>0</v>
      </c>
      <c r="N291" s="13">
        <f t="shared" si="32"/>
        <v>0</v>
      </c>
      <c r="O291" s="13">
        <f t="shared" si="33"/>
        <v>0</v>
      </c>
      <c r="P291" s="13">
        <f t="shared" si="34"/>
        <v>0</v>
      </c>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row>
    <row r="292" spans="1:57" ht="36" x14ac:dyDescent="0.35">
      <c r="A292" s="4" t="s">
        <v>9</v>
      </c>
      <c r="B292" s="4" t="s">
        <v>18</v>
      </c>
      <c r="C292" s="4" t="s">
        <v>476</v>
      </c>
      <c r="D292" s="5" t="s">
        <v>475</v>
      </c>
      <c r="E292" s="4" t="s">
        <v>6</v>
      </c>
      <c r="F292" s="4" t="s">
        <v>38</v>
      </c>
      <c r="G292" s="6" t="s">
        <v>492</v>
      </c>
      <c r="H292" s="4" t="s">
        <v>46</v>
      </c>
      <c r="I292" s="4" t="s">
        <v>63</v>
      </c>
      <c r="J292" s="14" t="e">
        <f t="shared" si="28"/>
        <v>#DIV/0!</v>
      </c>
      <c r="K292" s="13">
        <f t="shared" si="29"/>
        <v>0</v>
      </c>
      <c r="L292" s="13">
        <f t="shared" si="30"/>
        <v>0</v>
      </c>
      <c r="M292" s="13">
        <f t="shared" si="31"/>
        <v>0</v>
      </c>
      <c r="N292" s="13">
        <f t="shared" si="32"/>
        <v>0</v>
      </c>
      <c r="O292" s="13">
        <f t="shared" si="33"/>
        <v>0</v>
      </c>
      <c r="P292" s="13">
        <f t="shared" si="34"/>
        <v>0</v>
      </c>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row>
    <row r="293" spans="1:57" ht="36" x14ac:dyDescent="0.35">
      <c r="A293" s="4" t="s">
        <v>9</v>
      </c>
      <c r="B293" s="4" t="s">
        <v>18</v>
      </c>
      <c r="C293" s="4" t="s">
        <v>476</v>
      </c>
      <c r="D293" s="5" t="s">
        <v>475</v>
      </c>
      <c r="E293" s="4" t="s">
        <v>6</v>
      </c>
      <c r="F293" s="4" t="s">
        <v>38</v>
      </c>
      <c r="G293" s="6" t="s">
        <v>493</v>
      </c>
      <c r="H293" s="4" t="s">
        <v>46</v>
      </c>
      <c r="I293" s="4" t="s">
        <v>63</v>
      </c>
      <c r="J293" s="14" t="e">
        <f t="shared" si="28"/>
        <v>#DIV/0!</v>
      </c>
      <c r="K293" s="13">
        <f t="shared" si="29"/>
        <v>0</v>
      </c>
      <c r="L293" s="13">
        <f t="shared" si="30"/>
        <v>0</v>
      </c>
      <c r="M293" s="13">
        <f t="shared" si="31"/>
        <v>0</v>
      </c>
      <c r="N293" s="13">
        <f t="shared" si="32"/>
        <v>0</v>
      </c>
      <c r="O293" s="13">
        <f t="shared" si="33"/>
        <v>0</v>
      </c>
      <c r="P293" s="13">
        <f t="shared" si="34"/>
        <v>0</v>
      </c>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row>
    <row r="294" spans="1:57" ht="36" x14ac:dyDescent="0.35">
      <c r="A294" s="4" t="s">
        <v>9</v>
      </c>
      <c r="B294" s="4" t="s">
        <v>18</v>
      </c>
      <c r="C294" s="4" t="s">
        <v>476</v>
      </c>
      <c r="D294" s="5" t="s">
        <v>475</v>
      </c>
      <c r="E294" s="4" t="s">
        <v>6</v>
      </c>
      <c r="F294" s="4" t="s">
        <v>38</v>
      </c>
      <c r="G294" s="6" t="s">
        <v>494</v>
      </c>
      <c r="H294" s="4" t="s">
        <v>46</v>
      </c>
      <c r="I294" s="4" t="s">
        <v>63</v>
      </c>
      <c r="J294" s="14" t="e">
        <f t="shared" si="28"/>
        <v>#DIV/0!</v>
      </c>
      <c r="K294" s="13">
        <f t="shared" si="29"/>
        <v>0</v>
      </c>
      <c r="L294" s="13">
        <f t="shared" si="30"/>
        <v>0</v>
      </c>
      <c r="M294" s="13">
        <f t="shared" si="31"/>
        <v>0</v>
      </c>
      <c r="N294" s="13">
        <f t="shared" si="32"/>
        <v>0</v>
      </c>
      <c r="O294" s="13">
        <f t="shared" si="33"/>
        <v>0</v>
      </c>
      <c r="P294" s="13">
        <f t="shared" si="34"/>
        <v>0</v>
      </c>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row>
    <row r="295" spans="1:57" ht="36" x14ac:dyDescent="0.35">
      <c r="A295" s="4" t="s">
        <v>9</v>
      </c>
      <c r="B295" s="4" t="s">
        <v>18</v>
      </c>
      <c r="C295" s="4" t="s">
        <v>476</v>
      </c>
      <c r="D295" s="5" t="s">
        <v>475</v>
      </c>
      <c r="E295" s="4" t="s">
        <v>6</v>
      </c>
      <c r="F295" s="4" t="s">
        <v>38</v>
      </c>
      <c r="G295" s="6" t="s">
        <v>495</v>
      </c>
      <c r="H295" s="4" t="s">
        <v>46</v>
      </c>
      <c r="I295" s="4" t="s">
        <v>63</v>
      </c>
      <c r="J295" s="14" t="e">
        <f t="shared" si="28"/>
        <v>#DIV/0!</v>
      </c>
      <c r="K295" s="13">
        <f t="shared" si="29"/>
        <v>0</v>
      </c>
      <c r="L295" s="13">
        <f t="shared" si="30"/>
        <v>0</v>
      </c>
      <c r="M295" s="13">
        <f t="shared" si="31"/>
        <v>0</v>
      </c>
      <c r="N295" s="13">
        <f t="shared" si="32"/>
        <v>0</v>
      </c>
      <c r="O295" s="13">
        <f t="shared" si="33"/>
        <v>0</v>
      </c>
      <c r="P295" s="13">
        <f t="shared" si="34"/>
        <v>0</v>
      </c>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row>
    <row r="296" spans="1:57" ht="36" x14ac:dyDescent="0.35">
      <c r="A296" s="4" t="s">
        <v>9</v>
      </c>
      <c r="B296" s="4" t="s">
        <v>18</v>
      </c>
      <c r="C296" s="4" t="s">
        <v>476</v>
      </c>
      <c r="D296" s="5" t="s">
        <v>475</v>
      </c>
      <c r="E296" s="4" t="s">
        <v>6</v>
      </c>
      <c r="F296" s="4" t="s">
        <v>38</v>
      </c>
      <c r="G296" s="6" t="s">
        <v>496</v>
      </c>
      <c r="H296" s="4" t="s">
        <v>46</v>
      </c>
      <c r="I296" s="4" t="s">
        <v>63</v>
      </c>
      <c r="J296" s="14" t="e">
        <f t="shared" si="28"/>
        <v>#DIV/0!</v>
      </c>
      <c r="K296" s="13">
        <f t="shared" si="29"/>
        <v>0</v>
      </c>
      <c r="L296" s="13">
        <f t="shared" si="30"/>
        <v>0</v>
      </c>
      <c r="M296" s="13">
        <f t="shared" si="31"/>
        <v>0</v>
      </c>
      <c r="N296" s="13">
        <f t="shared" si="32"/>
        <v>0</v>
      </c>
      <c r="O296" s="13">
        <f t="shared" si="33"/>
        <v>0</v>
      </c>
      <c r="P296" s="13">
        <f t="shared" si="34"/>
        <v>0</v>
      </c>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row>
    <row r="297" spans="1:57" ht="36" x14ac:dyDescent="0.35">
      <c r="A297" s="4" t="s">
        <v>9</v>
      </c>
      <c r="B297" s="4" t="s">
        <v>18</v>
      </c>
      <c r="C297" s="4" t="s">
        <v>478</v>
      </c>
      <c r="D297" s="5" t="s">
        <v>477</v>
      </c>
      <c r="E297" s="4" t="s">
        <v>6</v>
      </c>
      <c r="F297" s="4" t="s">
        <v>38</v>
      </c>
      <c r="G297" s="6" t="s">
        <v>497</v>
      </c>
      <c r="H297" s="4" t="s">
        <v>46</v>
      </c>
      <c r="I297" s="4" t="s">
        <v>63</v>
      </c>
      <c r="J297" s="14" t="e">
        <f t="shared" si="28"/>
        <v>#DIV/0!</v>
      </c>
      <c r="K297" s="13">
        <f t="shared" si="29"/>
        <v>0</v>
      </c>
      <c r="L297" s="13">
        <f t="shared" si="30"/>
        <v>0</v>
      </c>
      <c r="M297" s="13">
        <f t="shared" si="31"/>
        <v>0</v>
      </c>
      <c r="N297" s="13">
        <f t="shared" si="32"/>
        <v>0</v>
      </c>
      <c r="O297" s="13">
        <f t="shared" si="33"/>
        <v>0</v>
      </c>
      <c r="P297" s="13">
        <f t="shared" si="34"/>
        <v>0</v>
      </c>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row>
    <row r="298" spans="1:57" ht="36" x14ac:dyDescent="0.35">
      <c r="A298" s="4" t="s">
        <v>9</v>
      </c>
      <c r="B298" s="4" t="s">
        <v>18</v>
      </c>
      <c r="C298" s="4" t="s">
        <v>478</v>
      </c>
      <c r="D298" s="5" t="s">
        <v>477</v>
      </c>
      <c r="E298" s="4" t="s">
        <v>6</v>
      </c>
      <c r="F298" s="4" t="s">
        <v>38</v>
      </c>
      <c r="G298" s="6" t="s">
        <v>498</v>
      </c>
      <c r="H298" s="4" t="s">
        <v>46</v>
      </c>
      <c r="I298" s="4" t="s">
        <v>63</v>
      </c>
      <c r="J298" s="14" t="e">
        <f t="shared" si="28"/>
        <v>#DIV/0!</v>
      </c>
      <c r="K298" s="13">
        <f t="shared" si="29"/>
        <v>0</v>
      </c>
      <c r="L298" s="13">
        <f t="shared" si="30"/>
        <v>0</v>
      </c>
      <c r="M298" s="13">
        <f t="shared" si="31"/>
        <v>0</v>
      </c>
      <c r="N298" s="13">
        <f t="shared" si="32"/>
        <v>0</v>
      </c>
      <c r="O298" s="13">
        <f t="shared" si="33"/>
        <v>0</v>
      </c>
      <c r="P298" s="13">
        <f t="shared" si="34"/>
        <v>0</v>
      </c>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row>
    <row r="299" spans="1:57" ht="36" x14ac:dyDescent="0.35">
      <c r="A299" s="4" t="s">
        <v>9</v>
      </c>
      <c r="B299" s="4" t="s">
        <v>18</v>
      </c>
      <c r="C299" s="4" t="s">
        <v>478</v>
      </c>
      <c r="D299" s="5" t="s">
        <v>477</v>
      </c>
      <c r="E299" s="4" t="s">
        <v>6</v>
      </c>
      <c r="F299" s="4" t="s">
        <v>38</v>
      </c>
      <c r="G299" s="6" t="s">
        <v>499</v>
      </c>
      <c r="H299" s="4" t="s">
        <v>46</v>
      </c>
      <c r="I299" s="4" t="s">
        <v>63</v>
      </c>
      <c r="J299" s="14" t="e">
        <f t="shared" si="28"/>
        <v>#DIV/0!</v>
      </c>
      <c r="K299" s="13">
        <f t="shared" si="29"/>
        <v>0</v>
      </c>
      <c r="L299" s="13">
        <f t="shared" si="30"/>
        <v>0</v>
      </c>
      <c r="M299" s="13">
        <f t="shared" si="31"/>
        <v>0</v>
      </c>
      <c r="N299" s="13">
        <f t="shared" si="32"/>
        <v>0</v>
      </c>
      <c r="O299" s="13">
        <f t="shared" si="33"/>
        <v>0</v>
      </c>
      <c r="P299" s="13">
        <f t="shared" si="34"/>
        <v>0</v>
      </c>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row>
    <row r="300" spans="1:57" ht="36" x14ac:dyDescent="0.35">
      <c r="A300" s="4" t="s">
        <v>9</v>
      </c>
      <c r="B300" s="4" t="s">
        <v>18</v>
      </c>
      <c r="C300" s="4" t="s">
        <v>478</v>
      </c>
      <c r="D300" s="5" t="s">
        <v>477</v>
      </c>
      <c r="E300" s="4" t="s">
        <v>6</v>
      </c>
      <c r="F300" s="4" t="s">
        <v>38</v>
      </c>
      <c r="G300" s="6" t="s">
        <v>500</v>
      </c>
      <c r="H300" s="4" t="s">
        <v>46</v>
      </c>
      <c r="I300" s="4" t="s">
        <v>63</v>
      </c>
      <c r="J300" s="14" t="e">
        <f t="shared" si="28"/>
        <v>#DIV/0!</v>
      </c>
      <c r="K300" s="13">
        <f t="shared" si="29"/>
        <v>0</v>
      </c>
      <c r="L300" s="13">
        <f t="shared" si="30"/>
        <v>0</v>
      </c>
      <c r="M300" s="13">
        <f t="shared" si="31"/>
        <v>0</v>
      </c>
      <c r="N300" s="13">
        <f t="shared" si="32"/>
        <v>0</v>
      </c>
      <c r="O300" s="13">
        <f t="shared" si="33"/>
        <v>0</v>
      </c>
      <c r="P300" s="13">
        <f t="shared" si="34"/>
        <v>0</v>
      </c>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row>
    <row r="301" spans="1:57" ht="36" x14ac:dyDescent="0.35">
      <c r="A301" s="4" t="s">
        <v>9</v>
      </c>
      <c r="B301" s="4" t="s">
        <v>18</v>
      </c>
      <c r="C301" s="4" t="s">
        <v>480</v>
      </c>
      <c r="D301" s="5" t="s">
        <v>479</v>
      </c>
      <c r="E301" s="4" t="s">
        <v>35</v>
      </c>
      <c r="F301" s="4" t="s">
        <v>38</v>
      </c>
      <c r="G301" s="6" t="s">
        <v>501</v>
      </c>
      <c r="H301" s="4" t="s">
        <v>58</v>
      </c>
      <c r="I301" s="4" t="s">
        <v>63</v>
      </c>
      <c r="J301" s="14" t="e">
        <f t="shared" si="28"/>
        <v>#DIV/0!</v>
      </c>
      <c r="K301" s="13">
        <f t="shared" si="29"/>
        <v>0</v>
      </c>
      <c r="L301" s="13">
        <f t="shared" si="30"/>
        <v>0</v>
      </c>
      <c r="M301" s="13">
        <f t="shared" si="31"/>
        <v>0</v>
      </c>
      <c r="N301" s="13">
        <f t="shared" si="32"/>
        <v>0</v>
      </c>
      <c r="O301" s="13">
        <f t="shared" si="33"/>
        <v>0</v>
      </c>
      <c r="P301" s="13">
        <f t="shared" si="34"/>
        <v>0</v>
      </c>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row>
    <row r="302" spans="1:57" ht="36" x14ac:dyDescent="0.35">
      <c r="A302" s="4" t="s">
        <v>9</v>
      </c>
      <c r="B302" s="4" t="s">
        <v>18</v>
      </c>
      <c r="C302" s="4" t="s">
        <v>480</v>
      </c>
      <c r="D302" s="5" t="s">
        <v>479</v>
      </c>
      <c r="E302" s="4" t="s">
        <v>35</v>
      </c>
      <c r="F302" s="4" t="s">
        <v>38</v>
      </c>
      <c r="G302" s="6" t="s">
        <v>502</v>
      </c>
      <c r="H302" s="4" t="s">
        <v>58</v>
      </c>
      <c r="I302" s="4" t="s">
        <v>63</v>
      </c>
      <c r="J302" s="14" t="e">
        <f t="shared" si="28"/>
        <v>#DIV/0!</v>
      </c>
      <c r="K302" s="13">
        <f t="shared" si="29"/>
        <v>0</v>
      </c>
      <c r="L302" s="13">
        <f t="shared" si="30"/>
        <v>0</v>
      </c>
      <c r="M302" s="13">
        <f t="shared" si="31"/>
        <v>0</v>
      </c>
      <c r="N302" s="13">
        <f t="shared" si="32"/>
        <v>0</v>
      </c>
      <c r="O302" s="13">
        <f t="shared" si="33"/>
        <v>0</v>
      </c>
      <c r="P302" s="13">
        <f t="shared" si="34"/>
        <v>0</v>
      </c>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row>
    <row r="303" spans="1:57" ht="36" x14ac:dyDescent="0.35">
      <c r="A303" s="4" t="s">
        <v>9</v>
      </c>
      <c r="B303" s="4" t="s">
        <v>18</v>
      </c>
      <c r="C303" s="4" t="s">
        <v>480</v>
      </c>
      <c r="D303" s="5" t="s">
        <v>479</v>
      </c>
      <c r="E303" s="4" t="s">
        <v>35</v>
      </c>
      <c r="F303" s="4" t="s">
        <v>38</v>
      </c>
      <c r="G303" s="6" t="s">
        <v>503</v>
      </c>
      <c r="H303" s="4" t="s">
        <v>58</v>
      </c>
      <c r="I303" s="4" t="s">
        <v>63</v>
      </c>
      <c r="J303" s="14" t="e">
        <f t="shared" si="28"/>
        <v>#DIV/0!</v>
      </c>
      <c r="K303" s="13">
        <f t="shared" si="29"/>
        <v>0</v>
      </c>
      <c r="L303" s="13">
        <f t="shared" si="30"/>
        <v>0</v>
      </c>
      <c r="M303" s="13">
        <f t="shared" si="31"/>
        <v>0</v>
      </c>
      <c r="N303" s="13">
        <f t="shared" si="32"/>
        <v>0</v>
      </c>
      <c r="O303" s="13">
        <f t="shared" si="33"/>
        <v>0</v>
      </c>
      <c r="P303" s="13">
        <f t="shared" si="34"/>
        <v>0</v>
      </c>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row>
    <row r="304" spans="1:57" ht="36" x14ac:dyDescent="0.35">
      <c r="A304" s="4" t="s">
        <v>9</v>
      </c>
      <c r="B304" s="4" t="s">
        <v>18</v>
      </c>
      <c r="C304" s="4" t="s">
        <v>480</v>
      </c>
      <c r="D304" s="5" t="s">
        <v>479</v>
      </c>
      <c r="E304" s="4" t="s">
        <v>35</v>
      </c>
      <c r="F304" s="4" t="s">
        <v>38</v>
      </c>
      <c r="G304" s="6" t="s">
        <v>504</v>
      </c>
      <c r="H304" s="4" t="s">
        <v>58</v>
      </c>
      <c r="I304" s="4" t="s">
        <v>63</v>
      </c>
      <c r="J304" s="14" t="e">
        <f t="shared" si="28"/>
        <v>#DIV/0!</v>
      </c>
      <c r="K304" s="13">
        <f t="shared" si="29"/>
        <v>0</v>
      </c>
      <c r="L304" s="13">
        <f t="shared" si="30"/>
        <v>0</v>
      </c>
      <c r="M304" s="13">
        <f t="shared" si="31"/>
        <v>0</v>
      </c>
      <c r="N304" s="13">
        <f t="shared" si="32"/>
        <v>0</v>
      </c>
      <c r="O304" s="13">
        <f t="shared" si="33"/>
        <v>0</v>
      </c>
      <c r="P304" s="13">
        <f t="shared" si="34"/>
        <v>0</v>
      </c>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row>
    <row r="305" spans="1:57" ht="36" x14ac:dyDescent="0.35">
      <c r="A305" s="4" t="s">
        <v>9</v>
      </c>
      <c r="B305" s="4" t="s">
        <v>18</v>
      </c>
      <c r="C305" s="4" t="s">
        <v>480</v>
      </c>
      <c r="D305" s="5" t="s">
        <v>479</v>
      </c>
      <c r="E305" s="4" t="s">
        <v>35</v>
      </c>
      <c r="F305" s="4" t="s">
        <v>38</v>
      </c>
      <c r="G305" s="6" t="s">
        <v>505</v>
      </c>
      <c r="H305" s="4" t="s">
        <v>58</v>
      </c>
      <c r="I305" s="4" t="s">
        <v>62</v>
      </c>
      <c r="J305" s="14" t="e">
        <f t="shared" si="28"/>
        <v>#DIV/0!</v>
      </c>
      <c r="K305" s="13">
        <f t="shared" si="29"/>
        <v>0</v>
      </c>
      <c r="L305" s="13">
        <f t="shared" si="30"/>
        <v>0</v>
      </c>
      <c r="M305" s="13">
        <f t="shared" si="31"/>
        <v>0</v>
      </c>
      <c r="N305" s="13">
        <f t="shared" si="32"/>
        <v>0</v>
      </c>
      <c r="O305" s="13">
        <f t="shared" si="33"/>
        <v>0</v>
      </c>
      <c r="P305" s="13">
        <f t="shared" si="34"/>
        <v>0</v>
      </c>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row>
    <row r="306" spans="1:57" ht="36" x14ac:dyDescent="0.35">
      <c r="A306" s="4" t="s">
        <v>9</v>
      </c>
      <c r="B306" s="4" t="s">
        <v>18</v>
      </c>
      <c r="C306" s="4" t="s">
        <v>482</v>
      </c>
      <c r="D306" s="5" t="s">
        <v>481</v>
      </c>
      <c r="E306" s="4" t="s">
        <v>24</v>
      </c>
      <c r="F306" s="4" t="s">
        <v>38</v>
      </c>
      <c r="G306" s="6" t="s">
        <v>506</v>
      </c>
      <c r="H306" s="4" t="s">
        <v>58</v>
      </c>
      <c r="I306" s="4" t="s">
        <v>63</v>
      </c>
      <c r="J306" s="14" t="e">
        <f t="shared" si="28"/>
        <v>#DIV/0!</v>
      </c>
      <c r="K306" s="13">
        <f t="shared" si="29"/>
        <v>0</v>
      </c>
      <c r="L306" s="13">
        <f t="shared" si="30"/>
        <v>0</v>
      </c>
      <c r="M306" s="13">
        <f t="shared" si="31"/>
        <v>0</v>
      </c>
      <c r="N306" s="13">
        <f t="shared" si="32"/>
        <v>0</v>
      </c>
      <c r="O306" s="13">
        <f t="shared" si="33"/>
        <v>0</v>
      </c>
      <c r="P306" s="13">
        <f t="shared" si="34"/>
        <v>0</v>
      </c>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row>
    <row r="307" spans="1:57" ht="24" x14ac:dyDescent="0.35">
      <c r="A307" s="4" t="s">
        <v>9</v>
      </c>
      <c r="B307" s="4" t="s">
        <v>18</v>
      </c>
      <c r="C307" s="4" t="s">
        <v>482</v>
      </c>
      <c r="D307" s="5" t="s">
        <v>481</v>
      </c>
      <c r="E307" s="4" t="s">
        <v>24</v>
      </c>
      <c r="F307" s="4" t="s">
        <v>38</v>
      </c>
      <c r="G307" s="6" t="s">
        <v>507</v>
      </c>
      <c r="H307" s="4" t="s">
        <v>47</v>
      </c>
      <c r="I307" s="4" t="s">
        <v>63</v>
      </c>
      <c r="J307" s="14" t="e">
        <f t="shared" si="28"/>
        <v>#DIV/0!</v>
      </c>
      <c r="K307" s="13">
        <f t="shared" si="29"/>
        <v>0</v>
      </c>
      <c r="L307" s="13">
        <f t="shared" si="30"/>
        <v>0</v>
      </c>
      <c r="M307" s="13">
        <f t="shared" si="31"/>
        <v>0</v>
      </c>
      <c r="N307" s="13">
        <f t="shared" si="32"/>
        <v>0</v>
      </c>
      <c r="O307" s="13">
        <f t="shared" si="33"/>
        <v>0</v>
      </c>
      <c r="P307" s="13">
        <f t="shared" si="34"/>
        <v>0</v>
      </c>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row>
    <row r="308" spans="1:57" ht="24" x14ac:dyDescent="0.35">
      <c r="A308" s="4" t="s">
        <v>9</v>
      </c>
      <c r="B308" s="4" t="s">
        <v>18</v>
      </c>
      <c r="C308" s="4" t="s">
        <v>482</v>
      </c>
      <c r="D308" s="5" t="s">
        <v>481</v>
      </c>
      <c r="E308" s="4" t="s">
        <v>24</v>
      </c>
      <c r="F308" s="4" t="s">
        <v>38</v>
      </c>
      <c r="G308" s="6" t="s">
        <v>508</v>
      </c>
      <c r="H308" s="4" t="s">
        <v>47</v>
      </c>
      <c r="I308" s="4" t="s">
        <v>63</v>
      </c>
      <c r="J308" s="14" t="e">
        <f t="shared" si="28"/>
        <v>#DIV/0!</v>
      </c>
      <c r="K308" s="13">
        <f t="shared" si="29"/>
        <v>0</v>
      </c>
      <c r="L308" s="13">
        <f t="shared" si="30"/>
        <v>0</v>
      </c>
      <c r="M308" s="13">
        <f t="shared" si="31"/>
        <v>0</v>
      </c>
      <c r="N308" s="13">
        <f t="shared" si="32"/>
        <v>0</v>
      </c>
      <c r="O308" s="13">
        <f t="shared" si="33"/>
        <v>0</v>
      </c>
      <c r="P308" s="13">
        <f t="shared" si="34"/>
        <v>0</v>
      </c>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row>
    <row r="309" spans="1:57" ht="24" x14ac:dyDescent="0.35">
      <c r="A309" s="4" t="s">
        <v>9</v>
      </c>
      <c r="B309" s="4" t="s">
        <v>18</v>
      </c>
      <c r="C309" s="4" t="s">
        <v>482</v>
      </c>
      <c r="D309" s="5" t="s">
        <v>481</v>
      </c>
      <c r="E309" s="4" t="s">
        <v>24</v>
      </c>
      <c r="F309" s="4" t="s">
        <v>38</v>
      </c>
      <c r="G309" s="6" t="s">
        <v>509</v>
      </c>
      <c r="H309" s="4" t="s">
        <v>47</v>
      </c>
      <c r="I309" s="4" t="s">
        <v>63</v>
      </c>
      <c r="J309" s="14" t="e">
        <f t="shared" si="28"/>
        <v>#DIV/0!</v>
      </c>
      <c r="K309" s="13">
        <f t="shared" si="29"/>
        <v>0</v>
      </c>
      <c r="L309" s="13">
        <f t="shared" si="30"/>
        <v>0</v>
      </c>
      <c r="M309" s="13">
        <f t="shared" si="31"/>
        <v>0</v>
      </c>
      <c r="N309" s="13">
        <f t="shared" si="32"/>
        <v>0</v>
      </c>
      <c r="O309" s="13">
        <f t="shared" si="33"/>
        <v>0</v>
      </c>
      <c r="P309" s="13">
        <f t="shared" si="34"/>
        <v>0</v>
      </c>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row>
    <row r="310" spans="1:57" ht="24" x14ac:dyDescent="0.35">
      <c r="A310" s="4" t="s">
        <v>9</v>
      </c>
      <c r="B310" s="4" t="s">
        <v>18</v>
      </c>
      <c r="C310" s="4" t="s">
        <v>484</v>
      </c>
      <c r="D310" s="5" t="s">
        <v>483</v>
      </c>
      <c r="E310" s="4" t="s">
        <v>24</v>
      </c>
      <c r="F310" s="4" t="s">
        <v>38</v>
      </c>
      <c r="G310" s="6" t="s">
        <v>510</v>
      </c>
      <c r="H310" s="4" t="s">
        <v>47</v>
      </c>
      <c r="I310" s="4" t="s">
        <v>63</v>
      </c>
      <c r="J310" s="14" t="e">
        <f t="shared" si="28"/>
        <v>#DIV/0!</v>
      </c>
      <c r="K310" s="13">
        <f t="shared" si="29"/>
        <v>0</v>
      </c>
      <c r="L310" s="13">
        <f t="shared" si="30"/>
        <v>0</v>
      </c>
      <c r="M310" s="13">
        <f t="shared" si="31"/>
        <v>0</v>
      </c>
      <c r="N310" s="13">
        <f t="shared" si="32"/>
        <v>0</v>
      </c>
      <c r="O310" s="13">
        <f t="shared" si="33"/>
        <v>0</v>
      </c>
      <c r="P310" s="13">
        <f t="shared" si="34"/>
        <v>0</v>
      </c>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row>
    <row r="311" spans="1:57" ht="24" x14ac:dyDescent="0.35">
      <c r="A311" s="4" t="s">
        <v>9</v>
      </c>
      <c r="B311" s="4" t="s">
        <v>18</v>
      </c>
      <c r="C311" s="4" t="s">
        <v>484</v>
      </c>
      <c r="D311" s="5" t="s">
        <v>483</v>
      </c>
      <c r="E311" s="4" t="s">
        <v>24</v>
      </c>
      <c r="F311" s="4" t="s">
        <v>38</v>
      </c>
      <c r="G311" s="6" t="s">
        <v>511</v>
      </c>
      <c r="H311" s="4" t="s">
        <v>47</v>
      </c>
      <c r="I311" s="4" t="s">
        <v>63</v>
      </c>
      <c r="J311" s="14" t="e">
        <f t="shared" si="28"/>
        <v>#DIV/0!</v>
      </c>
      <c r="K311" s="13">
        <f t="shared" si="29"/>
        <v>0</v>
      </c>
      <c r="L311" s="13">
        <f t="shared" si="30"/>
        <v>0</v>
      </c>
      <c r="M311" s="13">
        <f t="shared" si="31"/>
        <v>0</v>
      </c>
      <c r="N311" s="13">
        <f t="shared" si="32"/>
        <v>0</v>
      </c>
      <c r="O311" s="13">
        <f t="shared" si="33"/>
        <v>0</v>
      </c>
      <c r="P311" s="13">
        <f t="shared" si="34"/>
        <v>0</v>
      </c>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row>
    <row r="312" spans="1:57" ht="36" x14ac:dyDescent="0.35">
      <c r="A312" s="4" t="s">
        <v>9</v>
      </c>
      <c r="B312" s="4" t="s">
        <v>18</v>
      </c>
      <c r="C312" s="4" t="s">
        <v>484</v>
      </c>
      <c r="D312" s="5" t="s">
        <v>483</v>
      </c>
      <c r="E312" s="4" t="s">
        <v>24</v>
      </c>
      <c r="F312" s="4" t="s">
        <v>38</v>
      </c>
      <c r="G312" s="6" t="s">
        <v>512</v>
      </c>
      <c r="H312" s="4" t="s">
        <v>47</v>
      </c>
      <c r="I312" s="4" t="s">
        <v>63</v>
      </c>
      <c r="J312" s="14" t="e">
        <f t="shared" si="28"/>
        <v>#DIV/0!</v>
      </c>
      <c r="K312" s="13">
        <f t="shared" si="29"/>
        <v>0</v>
      </c>
      <c r="L312" s="13">
        <f t="shared" si="30"/>
        <v>0</v>
      </c>
      <c r="M312" s="13">
        <f t="shared" si="31"/>
        <v>0</v>
      </c>
      <c r="N312" s="13">
        <f t="shared" si="32"/>
        <v>0</v>
      </c>
      <c r="O312" s="13">
        <f t="shared" si="33"/>
        <v>0</v>
      </c>
      <c r="P312" s="13">
        <f t="shared" si="34"/>
        <v>0</v>
      </c>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row>
    <row r="313" spans="1:57" ht="24" x14ac:dyDescent="0.35">
      <c r="A313" s="4" t="s">
        <v>9</v>
      </c>
      <c r="B313" s="4" t="s">
        <v>18</v>
      </c>
      <c r="C313" s="4" t="s">
        <v>484</v>
      </c>
      <c r="D313" s="5" t="s">
        <v>483</v>
      </c>
      <c r="E313" s="4" t="s">
        <v>24</v>
      </c>
      <c r="F313" s="4" t="s">
        <v>38</v>
      </c>
      <c r="G313" s="6" t="s">
        <v>513</v>
      </c>
      <c r="H313" s="4" t="s">
        <v>47</v>
      </c>
      <c r="I313" s="4" t="s">
        <v>63</v>
      </c>
      <c r="J313" s="14" t="e">
        <f t="shared" si="28"/>
        <v>#DIV/0!</v>
      </c>
      <c r="K313" s="13">
        <f t="shared" si="29"/>
        <v>0</v>
      </c>
      <c r="L313" s="13">
        <f t="shared" si="30"/>
        <v>0</v>
      </c>
      <c r="M313" s="13">
        <f t="shared" si="31"/>
        <v>0</v>
      </c>
      <c r="N313" s="13">
        <f t="shared" si="32"/>
        <v>0</v>
      </c>
      <c r="O313" s="13">
        <f t="shared" si="33"/>
        <v>0</v>
      </c>
      <c r="P313" s="13">
        <f t="shared" si="34"/>
        <v>0</v>
      </c>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row>
    <row r="314" spans="1:57" ht="36" x14ac:dyDescent="0.35">
      <c r="A314" s="9" t="s">
        <v>9</v>
      </c>
      <c r="B314" s="9" t="s">
        <v>18</v>
      </c>
      <c r="C314" s="9" t="s">
        <v>486</v>
      </c>
      <c r="D314" s="10" t="s">
        <v>485</v>
      </c>
      <c r="E314" s="9" t="s">
        <v>24</v>
      </c>
      <c r="F314" s="9" t="s">
        <v>37</v>
      </c>
      <c r="G314" s="10" t="s">
        <v>514</v>
      </c>
      <c r="H314" s="9" t="s">
        <v>47</v>
      </c>
      <c r="I314" s="9" t="s">
        <v>63</v>
      </c>
      <c r="J314" s="14" t="e">
        <f t="shared" si="28"/>
        <v>#DIV/0!</v>
      </c>
      <c r="K314" s="13">
        <f t="shared" si="29"/>
        <v>0</v>
      </c>
      <c r="L314" s="13">
        <f t="shared" si="30"/>
        <v>0</v>
      </c>
      <c r="M314" s="13">
        <f t="shared" si="31"/>
        <v>0</v>
      </c>
      <c r="N314" s="13">
        <f t="shared" si="32"/>
        <v>0</v>
      </c>
      <c r="O314" s="13">
        <f t="shared" si="33"/>
        <v>0</v>
      </c>
      <c r="P314" s="13">
        <f t="shared" si="34"/>
        <v>0</v>
      </c>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row>
    <row r="315" spans="1:57" ht="36" x14ac:dyDescent="0.35">
      <c r="A315" s="9" t="s">
        <v>9</v>
      </c>
      <c r="B315" s="9" t="s">
        <v>18</v>
      </c>
      <c r="C315" s="9" t="s">
        <v>486</v>
      </c>
      <c r="D315" s="10" t="s">
        <v>485</v>
      </c>
      <c r="E315" s="9" t="s">
        <v>24</v>
      </c>
      <c r="F315" s="9" t="s">
        <v>37</v>
      </c>
      <c r="G315" s="10" t="s">
        <v>515</v>
      </c>
      <c r="H315" s="9" t="s">
        <v>47</v>
      </c>
      <c r="I315" s="9" t="s">
        <v>63</v>
      </c>
      <c r="J315" s="14" t="e">
        <f t="shared" si="28"/>
        <v>#DIV/0!</v>
      </c>
      <c r="K315" s="13">
        <f t="shared" si="29"/>
        <v>0</v>
      </c>
      <c r="L315" s="13">
        <f t="shared" si="30"/>
        <v>0</v>
      </c>
      <c r="M315" s="13">
        <f t="shared" si="31"/>
        <v>0</v>
      </c>
      <c r="N315" s="13">
        <f t="shared" si="32"/>
        <v>0</v>
      </c>
      <c r="O315" s="13">
        <f t="shared" si="33"/>
        <v>0</v>
      </c>
      <c r="P315" s="13">
        <f t="shared" si="34"/>
        <v>0</v>
      </c>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row>
    <row r="316" spans="1:57" ht="36" x14ac:dyDescent="0.35">
      <c r="A316" s="9" t="s">
        <v>9</v>
      </c>
      <c r="B316" s="9" t="s">
        <v>18</v>
      </c>
      <c r="C316" s="9" t="s">
        <v>486</v>
      </c>
      <c r="D316" s="10" t="s">
        <v>485</v>
      </c>
      <c r="E316" s="9" t="s">
        <v>24</v>
      </c>
      <c r="F316" s="9" t="s">
        <v>37</v>
      </c>
      <c r="G316" s="10" t="s">
        <v>516</v>
      </c>
      <c r="H316" s="9" t="s">
        <v>47</v>
      </c>
      <c r="I316" s="9" t="s">
        <v>63</v>
      </c>
      <c r="J316" s="14" t="e">
        <f t="shared" si="28"/>
        <v>#DIV/0!</v>
      </c>
      <c r="K316" s="13">
        <f t="shared" si="29"/>
        <v>0</v>
      </c>
      <c r="L316" s="13">
        <f t="shared" si="30"/>
        <v>0</v>
      </c>
      <c r="M316" s="13">
        <f t="shared" si="31"/>
        <v>0</v>
      </c>
      <c r="N316" s="13">
        <f t="shared" si="32"/>
        <v>0</v>
      </c>
      <c r="O316" s="13">
        <f t="shared" si="33"/>
        <v>0</v>
      </c>
      <c r="P316" s="13">
        <f t="shared" si="34"/>
        <v>0</v>
      </c>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row>
    <row r="317" spans="1:57" ht="36" x14ac:dyDescent="0.35">
      <c r="A317" s="9" t="s">
        <v>9</v>
      </c>
      <c r="B317" s="9" t="s">
        <v>18</v>
      </c>
      <c r="C317" s="9" t="s">
        <v>486</v>
      </c>
      <c r="D317" s="10" t="s">
        <v>485</v>
      </c>
      <c r="E317" s="9" t="s">
        <v>24</v>
      </c>
      <c r="F317" s="9" t="s">
        <v>37</v>
      </c>
      <c r="G317" s="10" t="s">
        <v>517</v>
      </c>
      <c r="H317" s="9" t="s">
        <v>59</v>
      </c>
      <c r="I317" s="9" t="s">
        <v>59</v>
      </c>
      <c r="J317" s="14" t="e">
        <f t="shared" si="28"/>
        <v>#DIV/0!</v>
      </c>
      <c r="K317" s="13">
        <f t="shared" si="29"/>
        <v>0</v>
      </c>
      <c r="L317" s="13">
        <f t="shared" si="30"/>
        <v>0</v>
      </c>
      <c r="M317" s="13">
        <f t="shared" si="31"/>
        <v>0</v>
      </c>
      <c r="N317" s="13">
        <f t="shared" si="32"/>
        <v>0</v>
      </c>
      <c r="O317" s="13">
        <f t="shared" si="33"/>
        <v>0</v>
      </c>
      <c r="P317" s="13">
        <f t="shared" si="34"/>
        <v>0</v>
      </c>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row>
    <row r="318" spans="1:57" ht="36" x14ac:dyDescent="0.35">
      <c r="A318" s="4" t="s">
        <v>9</v>
      </c>
      <c r="B318" s="4" t="s">
        <v>18</v>
      </c>
      <c r="C318" s="4" t="s">
        <v>488</v>
      </c>
      <c r="D318" s="5" t="s">
        <v>487</v>
      </c>
      <c r="E318" s="4" t="s">
        <v>24</v>
      </c>
      <c r="F318" s="4" t="s">
        <v>38</v>
      </c>
      <c r="G318" s="6" t="s">
        <v>518</v>
      </c>
      <c r="H318" s="4" t="s">
        <v>47</v>
      </c>
      <c r="I318" s="4" t="s">
        <v>63</v>
      </c>
      <c r="J318" s="14" t="e">
        <f t="shared" si="28"/>
        <v>#DIV/0!</v>
      </c>
      <c r="K318" s="13">
        <f t="shared" si="29"/>
        <v>0</v>
      </c>
      <c r="L318" s="13">
        <f t="shared" si="30"/>
        <v>0</v>
      </c>
      <c r="M318" s="13">
        <f t="shared" si="31"/>
        <v>0</v>
      </c>
      <c r="N318" s="13">
        <f t="shared" si="32"/>
        <v>0</v>
      </c>
      <c r="O318" s="13">
        <f t="shared" si="33"/>
        <v>0</v>
      </c>
      <c r="P318" s="13">
        <f t="shared" si="34"/>
        <v>0</v>
      </c>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row>
    <row r="319" spans="1:57" ht="36" x14ac:dyDescent="0.35">
      <c r="A319" s="4" t="s">
        <v>9</v>
      </c>
      <c r="B319" s="4" t="s">
        <v>18</v>
      </c>
      <c r="C319" s="4" t="s">
        <v>488</v>
      </c>
      <c r="D319" s="5" t="s">
        <v>487</v>
      </c>
      <c r="E319" s="4" t="s">
        <v>24</v>
      </c>
      <c r="F319" s="4" t="s">
        <v>38</v>
      </c>
      <c r="G319" s="6" t="s">
        <v>519</v>
      </c>
      <c r="H319" s="4" t="s">
        <v>47</v>
      </c>
      <c r="I319" s="4" t="s">
        <v>63</v>
      </c>
      <c r="J319" s="14" t="e">
        <f t="shared" si="28"/>
        <v>#DIV/0!</v>
      </c>
      <c r="K319" s="13">
        <f t="shared" si="29"/>
        <v>0</v>
      </c>
      <c r="L319" s="13">
        <f t="shared" si="30"/>
        <v>0</v>
      </c>
      <c r="M319" s="13">
        <f t="shared" si="31"/>
        <v>0</v>
      </c>
      <c r="N319" s="13">
        <f t="shared" si="32"/>
        <v>0</v>
      </c>
      <c r="O319" s="13">
        <f t="shared" si="33"/>
        <v>0</v>
      </c>
      <c r="P319" s="13">
        <f t="shared" si="34"/>
        <v>0</v>
      </c>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row>
    <row r="320" spans="1:57" ht="36" x14ac:dyDescent="0.35">
      <c r="A320" s="4" t="s">
        <v>9</v>
      </c>
      <c r="B320" s="4" t="s">
        <v>18</v>
      </c>
      <c r="C320" s="4" t="s">
        <v>488</v>
      </c>
      <c r="D320" s="5" t="s">
        <v>487</v>
      </c>
      <c r="E320" s="4" t="s">
        <v>24</v>
      </c>
      <c r="F320" s="4" t="s">
        <v>38</v>
      </c>
      <c r="G320" s="6" t="s">
        <v>520</v>
      </c>
      <c r="H320" s="4" t="s">
        <v>47</v>
      </c>
      <c r="I320" s="4" t="s">
        <v>63</v>
      </c>
      <c r="J320" s="14" t="e">
        <f t="shared" si="28"/>
        <v>#DIV/0!</v>
      </c>
      <c r="K320" s="13">
        <f t="shared" si="29"/>
        <v>0</v>
      </c>
      <c r="L320" s="13">
        <f t="shared" si="30"/>
        <v>0</v>
      </c>
      <c r="M320" s="13">
        <f t="shared" si="31"/>
        <v>0</v>
      </c>
      <c r="N320" s="13">
        <f t="shared" si="32"/>
        <v>0</v>
      </c>
      <c r="O320" s="13">
        <f t="shared" si="33"/>
        <v>0</v>
      </c>
      <c r="P320" s="13">
        <f t="shared" si="34"/>
        <v>0</v>
      </c>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row>
    <row r="321" spans="1:57" ht="48" x14ac:dyDescent="0.35">
      <c r="A321" s="4" t="s">
        <v>9</v>
      </c>
      <c r="B321" s="4" t="s">
        <v>18</v>
      </c>
      <c r="C321" s="4" t="s">
        <v>488</v>
      </c>
      <c r="D321" s="5" t="s">
        <v>487</v>
      </c>
      <c r="E321" s="4" t="s">
        <v>24</v>
      </c>
      <c r="F321" s="4" t="s">
        <v>38</v>
      </c>
      <c r="G321" s="6" t="s">
        <v>521</v>
      </c>
      <c r="H321" s="4" t="s">
        <v>47</v>
      </c>
      <c r="I321" s="4" t="s">
        <v>63</v>
      </c>
      <c r="J321" s="14" t="e">
        <f t="shared" si="28"/>
        <v>#DIV/0!</v>
      </c>
      <c r="K321" s="13">
        <f t="shared" si="29"/>
        <v>0</v>
      </c>
      <c r="L321" s="13">
        <f t="shared" si="30"/>
        <v>0</v>
      </c>
      <c r="M321" s="13">
        <f t="shared" si="31"/>
        <v>0</v>
      </c>
      <c r="N321" s="13">
        <f t="shared" si="32"/>
        <v>0</v>
      </c>
      <c r="O321" s="13">
        <f t="shared" si="33"/>
        <v>0</v>
      </c>
      <c r="P321" s="13">
        <f t="shared" si="34"/>
        <v>0</v>
      </c>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row>
    <row r="322" spans="1:57" ht="36" x14ac:dyDescent="0.35">
      <c r="A322" s="4" t="s">
        <v>9</v>
      </c>
      <c r="B322" s="4" t="s">
        <v>18</v>
      </c>
      <c r="C322" s="4" t="s">
        <v>488</v>
      </c>
      <c r="D322" s="5" t="s">
        <v>487</v>
      </c>
      <c r="E322" s="4" t="s">
        <v>24</v>
      </c>
      <c r="F322" s="4" t="s">
        <v>38</v>
      </c>
      <c r="G322" s="6" t="s">
        <v>522</v>
      </c>
      <c r="H322" s="4" t="s">
        <v>47</v>
      </c>
      <c r="I322" s="4" t="s">
        <v>63</v>
      </c>
      <c r="J322" s="14" t="e">
        <f t="shared" si="28"/>
        <v>#DIV/0!</v>
      </c>
      <c r="K322" s="13">
        <f t="shared" si="29"/>
        <v>0</v>
      </c>
      <c r="L322" s="13">
        <f t="shared" si="30"/>
        <v>0</v>
      </c>
      <c r="M322" s="13">
        <f t="shared" si="31"/>
        <v>0</v>
      </c>
      <c r="N322" s="13">
        <f t="shared" si="32"/>
        <v>0</v>
      </c>
      <c r="O322" s="13">
        <f t="shared" si="33"/>
        <v>0</v>
      </c>
      <c r="P322" s="13">
        <f t="shared" si="34"/>
        <v>0</v>
      </c>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row>
    <row r="323" spans="1:57" ht="36" x14ac:dyDescent="0.35">
      <c r="A323" s="4" t="s">
        <v>9</v>
      </c>
      <c r="B323" s="4" t="s">
        <v>18</v>
      </c>
      <c r="C323" s="4" t="s">
        <v>488</v>
      </c>
      <c r="D323" s="5" t="s">
        <v>487</v>
      </c>
      <c r="E323" s="4" t="s">
        <v>24</v>
      </c>
      <c r="F323" s="4" t="s">
        <v>38</v>
      </c>
      <c r="G323" s="6" t="s">
        <v>523</v>
      </c>
      <c r="H323" s="4" t="s">
        <v>47</v>
      </c>
      <c r="I323" s="4" t="s">
        <v>63</v>
      </c>
      <c r="J323" s="14" t="e">
        <f t="shared" ref="J323:J331" si="35">K323/O323</f>
        <v>#DIV/0!</v>
      </c>
      <c r="K323" s="13">
        <f t="shared" ref="K323:K331" si="36">COUNTIF(Q323:BE323,"OUI")</f>
        <v>0</v>
      </c>
      <c r="L323" s="13">
        <f t="shared" ref="L323:L331" si="37">COUNTIF(Q323:BE323,"NON")</f>
        <v>0</v>
      </c>
      <c r="M323" s="13">
        <f t="shared" ref="M323:M331" si="38">COUNTIF(Q323:BE323,"NA")</f>
        <v>0</v>
      </c>
      <c r="N323" s="13">
        <f t="shared" ref="N323:N331" si="39">COUNTIF(Q323:BE323,"RI")</f>
        <v>0</v>
      </c>
      <c r="O323" s="13">
        <f t="shared" ref="O323:O331" si="40">P323-N323-M323</f>
        <v>0</v>
      </c>
      <c r="P323" s="13">
        <f t="shared" ref="P323:P331" si="41">COUNTA(Q323:BE323)</f>
        <v>0</v>
      </c>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row>
    <row r="324" spans="1:57" ht="24" x14ac:dyDescent="0.35">
      <c r="A324" s="4" t="s">
        <v>9</v>
      </c>
      <c r="B324" s="4" t="s">
        <v>18</v>
      </c>
      <c r="C324" s="4" t="s">
        <v>490</v>
      </c>
      <c r="D324" s="5" t="s">
        <v>489</v>
      </c>
      <c r="E324" s="4" t="s">
        <v>24</v>
      </c>
      <c r="F324" s="4" t="s">
        <v>38</v>
      </c>
      <c r="G324" s="6" t="s">
        <v>524</v>
      </c>
      <c r="H324" s="4" t="s">
        <v>39</v>
      </c>
      <c r="I324" s="4" t="s">
        <v>62</v>
      </c>
      <c r="J324" s="14" t="e">
        <f t="shared" si="35"/>
        <v>#DIV/0!</v>
      </c>
      <c r="K324" s="13">
        <f t="shared" si="36"/>
        <v>0</v>
      </c>
      <c r="L324" s="13">
        <f t="shared" si="37"/>
        <v>0</v>
      </c>
      <c r="M324" s="13">
        <f t="shared" si="38"/>
        <v>0</v>
      </c>
      <c r="N324" s="13">
        <f t="shared" si="39"/>
        <v>0</v>
      </c>
      <c r="O324" s="13">
        <f t="shared" si="40"/>
        <v>0</v>
      </c>
      <c r="P324" s="13">
        <f t="shared" si="41"/>
        <v>0</v>
      </c>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row>
    <row r="325" spans="1:57" ht="24" x14ac:dyDescent="0.35">
      <c r="A325" s="4" t="s">
        <v>9</v>
      </c>
      <c r="B325" s="4" t="s">
        <v>18</v>
      </c>
      <c r="C325" s="4" t="s">
        <v>490</v>
      </c>
      <c r="D325" s="5" t="s">
        <v>489</v>
      </c>
      <c r="E325" s="4" t="s">
        <v>24</v>
      </c>
      <c r="F325" s="4" t="s">
        <v>38</v>
      </c>
      <c r="G325" s="6" t="s">
        <v>525</v>
      </c>
      <c r="H325" s="4" t="s">
        <v>39</v>
      </c>
      <c r="I325" s="4" t="s">
        <v>63</v>
      </c>
      <c r="J325" s="14" t="e">
        <f t="shared" si="35"/>
        <v>#DIV/0!</v>
      </c>
      <c r="K325" s="13">
        <f t="shared" si="36"/>
        <v>0</v>
      </c>
      <c r="L325" s="13">
        <f t="shared" si="37"/>
        <v>0</v>
      </c>
      <c r="M325" s="13">
        <f t="shared" si="38"/>
        <v>0</v>
      </c>
      <c r="N325" s="13">
        <f t="shared" si="39"/>
        <v>0</v>
      </c>
      <c r="O325" s="13">
        <f t="shared" si="40"/>
        <v>0</v>
      </c>
      <c r="P325" s="13">
        <f t="shared" si="41"/>
        <v>0</v>
      </c>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row>
    <row r="326" spans="1:57" ht="24" x14ac:dyDescent="0.35">
      <c r="A326" s="4" t="s">
        <v>9</v>
      </c>
      <c r="B326" s="4" t="s">
        <v>18</v>
      </c>
      <c r="C326" s="4" t="s">
        <v>490</v>
      </c>
      <c r="D326" s="5" t="s">
        <v>489</v>
      </c>
      <c r="E326" s="4" t="s">
        <v>24</v>
      </c>
      <c r="F326" s="4" t="s">
        <v>38</v>
      </c>
      <c r="G326" s="6" t="s">
        <v>526</v>
      </c>
      <c r="H326" s="4" t="s">
        <v>58</v>
      </c>
      <c r="I326" s="4" t="s">
        <v>63</v>
      </c>
      <c r="J326" s="14" t="e">
        <f t="shared" si="35"/>
        <v>#DIV/0!</v>
      </c>
      <c r="K326" s="13">
        <f t="shared" si="36"/>
        <v>0</v>
      </c>
      <c r="L326" s="13">
        <f t="shared" si="37"/>
        <v>0</v>
      </c>
      <c r="M326" s="13">
        <f t="shared" si="38"/>
        <v>0</v>
      </c>
      <c r="N326" s="13">
        <f t="shared" si="39"/>
        <v>0</v>
      </c>
      <c r="O326" s="13">
        <f t="shared" si="40"/>
        <v>0</v>
      </c>
      <c r="P326" s="13">
        <f t="shared" si="41"/>
        <v>0</v>
      </c>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row>
    <row r="327" spans="1:57" ht="24" x14ac:dyDescent="0.35">
      <c r="A327" s="4" t="s">
        <v>9</v>
      </c>
      <c r="B327" s="4" t="s">
        <v>18</v>
      </c>
      <c r="C327" s="4" t="s">
        <v>490</v>
      </c>
      <c r="D327" s="5" t="s">
        <v>489</v>
      </c>
      <c r="E327" s="4" t="s">
        <v>24</v>
      </c>
      <c r="F327" s="4" t="s">
        <v>38</v>
      </c>
      <c r="G327" s="6" t="s">
        <v>527</v>
      </c>
      <c r="H327" s="4" t="s">
        <v>58</v>
      </c>
      <c r="I327" s="4" t="s">
        <v>63</v>
      </c>
      <c r="J327" s="14" t="e">
        <f t="shared" si="35"/>
        <v>#DIV/0!</v>
      </c>
      <c r="K327" s="13">
        <f t="shared" si="36"/>
        <v>0</v>
      </c>
      <c r="L327" s="13">
        <f t="shared" si="37"/>
        <v>0</v>
      </c>
      <c r="M327" s="13">
        <f t="shared" si="38"/>
        <v>0</v>
      </c>
      <c r="N327" s="13">
        <f t="shared" si="39"/>
        <v>0</v>
      </c>
      <c r="O327" s="13">
        <f t="shared" si="40"/>
        <v>0</v>
      </c>
      <c r="P327" s="13">
        <f t="shared" si="41"/>
        <v>0</v>
      </c>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row>
    <row r="328" spans="1:57" ht="48" x14ac:dyDescent="0.35">
      <c r="A328" s="9" t="s">
        <v>9</v>
      </c>
      <c r="B328" s="9" t="s">
        <v>18</v>
      </c>
      <c r="C328" s="9" t="s">
        <v>529</v>
      </c>
      <c r="D328" s="10" t="s">
        <v>528</v>
      </c>
      <c r="E328" s="9" t="s">
        <v>24</v>
      </c>
      <c r="F328" s="9" t="s">
        <v>37</v>
      </c>
      <c r="G328" s="10" t="s">
        <v>544</v>
      </c>
      <c r="H328" s="9" t="s">
        <v>47</v>
      </c>
      <c r="I328" s="9" t="s">
        <v>63</v>
      </c>
      <c r="J328" s="14" t="e">
        <f t="shared" si="35"/>
        <v>#DIV/0!</v>
      </c>
      <c r="K328" s="13">
        <f t="shared" si="36"/>
        <v>0</v>
      </c>
      <c r="L328" s="13">
        <f t="shared" si="37"/>
        <v>0</v>
      </c>
      <c r="M328" s="13">
        <f t="shared" si="38"/>
        <v>0</v>
      </c>
      <c r="N328" s="13">
        <f t="shared" si="39"/>
        <v>0</v>
      </c>
      <c r="O328" s="13">
        <f t="shared" si="40"/>
        <v>0</v>
      </c>
      <c r="P328" s="13">
        <f t="shared" si="41"/>
        <v>0</v>
      </c>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row>
    <row r="329" spans="1:57" ht="48" x14ac:dyDescent="0.35">
      <c r="A329" s="9" t="s">
        <v>9</v>
      </c>
      <c r="B329" s="9" t="s">
        <v>18</v>
      </c>
      <c r="C329" s="9" t="s">
        <v>529</v>
      </c>
      <c r="D329" s="10" t="s">
        <v>528</v>
      </c>
      <c r="E329" s="9" t="s">
        <v>24</v>
      </c>
      <c r="F329" s="9" t="s">
        <v>37</v>
      </c>
      <c r="G329" s="10" t="s">
        <v>545</v>
      </c>
      <c r="H329" s="9" t="s">
        <v>47</v>
      </c>
      <c r="I329" s="9" t="s">
        <v>63</v>
      </c>
      <c r="J329" s="14" t="e">
        <f t="shared" si="35"/>
        <v>#DIV/0!</v>
      </c>
      <c r="K329" s="13">
        <f t="shared" si="36"/>
        <v>0</v>
      </c>
      <c r="L329" s="13">
        <f t="shared" si="37"/>
        <v>0</v>
      </c>
      <c r="M329" s="13">
        <f t="shared" si="38"/>
        <v>0</v>
      </c>
      <c r="N329" s="13">
        <f t="shared" si="39"/>
        <v>0</v>
      </c>
      <c r="O329" s="13">
        <f t="shared" si="40"/>
        <v>0</v>
      </c>
      <c r="P329" s="13">
        <f t="shared" si="41"/>
        <v>0</v>
      </c>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row>
    <row r="330" spans="1:57" ht="48" x14ac:dyDescent="0.35">
      <c r="A330" s="9" t="s">
        <v>9</v>
      </c>
      <c r="B330" s="9" t="s">
        <v>18</v>
      </c>
      <c r="C330" s="9" t="s">
        <v>529</v>
      </c>
      <c r="D330" s="10" t="s">
        <v>528</v>
      </c>
      <c r="E330" s="9" t="s">
        <v>24</v>
      </c>
      <c r="F330" s="9" t="s">
        <v>37</v>
      </c>
      <c r="G330" s="10" t="s">
        <v>546</v>
      </c>
      <c r="H330" s="9" t="s">
        <v>47</v>
      </c>
      <c r="I330" s="9" t="s">
        <v>63</v>
      </c>
      <c r="J330" s="14" t="e">
        <f t="shared" si="35"/>
        <v>#DIV/0!</v>
      </c>
      <c r="K330" s="13">
        <f t="shared" si="36"/>
        <v>0</v>
      </c>
      <c r="L330" s="13">
        <f t="shared" si="37"/>
        <v>0</v>
      </c>
      <c r="M330" s="13">
        <f t="shared" si="38"/>
        <v>0</v>
      </c>
      <c r="N330" s="13">
        <f t="shared" si="39"/>
        <v>0</v>
      </c>
      <c r="O330" s="13">
        <f t="shared" si="40"/>
        <v>0</v>
      </c>
      <c r="P330" s="13">
        <f t="shared" si="41"/>
        <v>0</v>
      </c>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row>
    <row r="331" spans="1:57" ht="48" x14ac:dyDescent="0.35">
      <c r="A331" s="9" t="s">
        <v>9</v>
      </c>
      <c r="B331" s="9" t="s">
        <v>18</v>
      </c>
      <c r="C331" s="9" t="s">
        <v>529</v>
      </c>
      <c r="D331" s="10" t="s">
        <v>528</v>
      </c>
      <c r="E331" s="9" t="s">
        <v>24</v>
      </c>
      <c r="F331" s="9" t="s">
        <v>37</v>
      </c>
      <c r="G331" s="10" t="s">
        <v>547</v>
      </c>
      <c r="H331" s="9" t="s">
        <v>47</v>
      </c>
      <c r="I331" s="9" t="s">
        <v>63</v>
      </c>
      <c r="J331" s="14" t="e">
        <f t="shared" si="35"/>
        <v>#DIV/0!</v>
      </c>
      <c r="K331" s="13">
        <f t="shared" si="36"/>
        <v>0</v>
      </c>
      <c r="L331" s="13">
        <f t="shared" si="37"/>
        <v>0</v>
      </c>
      <c r="M331" s="13">
        <f t="shared" si="38"/>
        <v>0</v>
      </c>
      <c r="N331" s="13">
        <f t="shared" si="39"/>
        <v>0</v>
      </c>
      <c r="O331" s="13">
        <f t="shared" si="40"/>
        <v>0</v>
      </c>
      <c r="P331" s="13">
        <f t="shared" si="41"/>
        <v>0</v>
      </c>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row>
    <row r="332" spans="1:57" ht="24" x14ac:dyDescent="0.35">
      <c r="A332" s="9" t="s">
        <v>9</v>
      </c>
      <c r="B332" s="9" t="s">
        <v>18</v>
      </c>
      <c r="C332" s="9" t="s">
        <v>531</v>
      </c>
      <c r="D332" s="10" t="s">
        <v>530</v>
      </c>
      <c r="E332" s="9" t="s">
        <v>27</v>
      </c>
      <c r="F332" s="9" t="s">
        <v>37</v>
      </c>
      <c r="G332" s="10" t="s">
        <v>548</v>
      </c>
      <c r="H332" s="9" t="s">
        <v>58</v>
      </c>
      <c r="I332" s="9" t="s">
        <v>63</v>
      </c>
      <c r="J332" s="14" t="e">
        <f>K332/O332</f>
        <v>#DIV/0!</v>
      </c>
      <c r="K332" s="13">
        <f>COUNTIF(Q332:BE332,"OUI")</f>
        <v>0</v>
      </c>
      <c r="L332" s="13">
        <f>COUNTIF(Q332:BE332,"NON")</f>
        <v>0</v>
      </c>
      <c r="M332" s="13">
        <f>COUNTIF(Q332:BE332,"NA")</f>
        <v>0</v>
      </c>
      <c r="N332" s="13">
        <f>COUNTIF(Q332:BE332,"RI")</f>
        <v>0</v>
      </c>
      <c r="O332" s="13">
        <f>P332-N332-M332</f>
        <v>0</v>
      </c>
      <c r="P332" s="13">
        <f>COUNTA(Q332:BE332)</f>
        <v>0</v>
      </c>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row>
    <row r="333" spans="1:57" ht="24" x14ac:dyDescent="0.35">
      <c r="A333" s="9" t="s">
        <v>9</v>
      </c>
      <c r="B333" s="9" t="s">
        <v>18</v>
      </c>
      <c r="C333" s="9" t="s">
        <v>531</v>
      </c>
      <c r="D333" s="10" t="s">
        <v>530</v>
      </c>
      <c r="E333" s="9" t="s">
        <v>27</v>
      </c>
      <c r="F333" s="9" t="s">
        <v>37</v>
      </c>
      <c r="G333" s="10" t="s">
        <v>549</v>
      </c>
      <c r="H333" s="9" t="s">
        <v>58</v>
      </c>
      <c r="I333" s="9" t="s">
        <v>63</v>
      </c>
      <c r="J333" s="14" t="e">
        <f t="shared" ref="J333:J396" si="42">K333/O333</f>
        <v>#DIV/0!</v>
      </c>
      <c r="K333" s="13">
        <f t="shared" ref="K333:K396" si="43">COUNTIF(Q333:BE333,"OUI")</f>
        <v>0</v>
      </c>
      <c r="L333" s="13">
        <f t="shared" ref="L333:L396" si="44">COUNTIF(Q333:BE333,"NON")</f>
        <v>0</v>
      </c>
      <c r="M333" s="13">
        <f t="shared" ref="M333:M396" si="45">COUNTIF(Q333:BE333,"NA")</f>
        <v>0</v>
      </c>
      <c r="N333" s="13">
        <f t="shared" ref="N333:N396" si="46">COUNTIF(Q333:BE333,"RI")</f>
        <v>0</v>
      </c>
      <c r="O333" s="13">
        <f t="shared" ref="O333:O396" si="47">P333-N333-M333</f>
        <v>0</v>
      </c>
      <c r="P333" s="13">
        <f t="shared" ref="P333:P396" si="48">COUNTA(Q333:BE333)</f>
        <v>0</v>
      </c>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row>
    <row r="334" spans="1:57" ht="24" x14ac:dyDescent="0.35">
      <c r="A334" s="9" t="s">
        <v>9</v>
      </c>
      <c r="B334" s="9" t="s">
        <v>18</v>
      </c>
      <c r="C334" s="9" t="s">
        <v>531</v>
      </c>
      <c r="D334" s="10" t="s">
        <v>530</v>
      </c>
      <c r="E334" s="9" t="s">
        <v>27</v>
      </c>
      <c r="F334" s="9" t="s">
        <v>37</v>
      </c>
      <c r="G334" s="10" t="s">
        <v>550</v>
      </c>
      <c r="H334" s="9" t="s">
        <v>58</v>
      </c>
      <c r="I334" s="9" t="s">
        <v>63</v>
      </c>
      <c r="J334" s="14" t="e">
        <f t="shared" si="42"/>
        <v>#DIV/0!</v>
      </c>
      <c r="K334" s="13">
        <f t="shared" si="43"/>
        <v>0</v>
      </c>
      <c r="L334" s="13">
        <f t="shared" si="44"/>
        <v>0</v>
      </c>
      <c r="M334" s="13">
        <f t="shared" si="45"/>
        <v>0</v>
      </c>
      <c r="N334" s="13">
        <f t="shared" si="46"/>
        <v>0</v>
      </c>
      <c r="O334" s="13">
        <f t="shared" si="47"/>
        <v>0</v>
      </c>
      <c r="P334" s="13">
        <f t="shared" si="48"/>
        <v>0</v>
      </c>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row>
    <row r="335" spans="1:57" ht="24" x14ac:dyDescent="0.35">
      <c r="A335" s="9" t="s">
        <v>9</v>
      </c>
      <c r="B335" s="9" t="s">
        <v>18</v>
      </c>
      <c r="C335" s="9" t="s">
        <v>531</v>
      </c>
      <c r="D335" s="10" t="s">
        <v>530</v>
      </c>
      <c r="E335" s="9" t="s">
        <v>27</v>
      </c>
      <c r="F335" s="9" t="s">
        <v>37</v>
      </c>
      <c r="G335" s="10" t="s">
        <v>551</v>
      </c>
      <c r="H335" s="9" t="s">
        <v>58</v>
      </c>
      <c r="I335" s="9" t="s">
        <v>63</v>
      </c>
      <c r="J335" s="14" t="e">
        <f t="shared" si="42"/>
        <v>#DIV/0!</v>
      </c>
      <c r="K335" s="13">
        <f t="shared" si="43"/>
        <v>0</v>
      </c>
      <c r="L335" s="13">
        <f t="shared" si="44"/>
        <v>0</v>
      </c>
      <c r="M335" s="13">
        <f t="shared" si="45"/>
        <v>0</v>
      </c>
      <c r="N335" s="13">
        <f t="shared" si="46"/>
        <v>0</v>
      </c>
      <c r="O335" s="13">
        <f t="shared" si="47"/>
        <v>0</v>
      </c>
      <c r="P335" s="13">
        <f t="shared" si="48"/>
        <v>0</v>
      </c>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row>
    <row r="336" spans="1:57" ht="24" x14ac:dyDescent="0.35">
      <c r="A336" s="9" t="s">
        <v>9</v>
      </c>
      <c r="B336" s="9" t="s">
        <v>18</v>
      </c>
      <c r="C336" s="9" t="s">
        <v>531</v>
      </c>
      <c r="D336" s="10" t="s">
        <v>530</v>
      </c>
      <c r="E336" s="9" t="s">
        <v>27</v>
      </c>
      <c r="F336" s="9" t="s">
        <v>37</v>
      </c>
      <c r="G336" s="10" t="s">
        <v>552</v>
      </c>
      <c r="H336" s="9" t="s">
        <v>58</v>
      </c>
      <c r="I336" s="9" t="s">
        <v>63</v>
      </c>
      <c r="J336" s="14" t="e">
        <f t="shared" si="42"/>
        <v>#DIV/0!</v>
      </c>
      <c r="K336" s="13">
        <f t="shared" si="43"/>
        <v>0</v>
      </c>
      <c r="L336" s="13">
        <f t="shared" si="44"/>
        <v>0</v>
      </c>
      <c r="M336" s="13">
        <f t="shared" si="45"/>
        <v>0</v>
      </c>
      <c r="N336" s="13">
        <f t="shared" si="46"/>
        <v>0</v>
      </c>
      <c r="O336" s="13">
        <f t="shared" si="47"/>
        <v>0</v>
      </c>
      <c r="P336" s="13">
        <f t="shared" si="48"/>
        <v>0</v>
      </c>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row>
    <row r="337" spans="1:57" ht="24" x14ac:dyDescent="0.35">
      <c r="A337" s="9" t="s">
        <v>9</v>
      </c>
      <c r="B337" s="9" t="s">
        <v>18</v>
      </c>
      <c r="C337" s="9" t="s">
        <v>533</v>
      </c>
      <c r="D337" s="10" t="s">
        <v>532</v>
      </c>
      <c r="E337" s="9" t="s">
        <v>27</v>
      </c>
      <c r="F337" s="9" t="s">
        <v>37</v>
      </c>
      <c r="G337" s="10" t="s">
        <v>553</v>
      </c>
      <c r="H337" s="9" t="s">
        <v>58</v>
      </c>
      <c r="I337" s="9" t="s">
        <v>63</v>
      </c>
      <c r="J337" s="14" t="e">
        <f t="shared" si="42"/>
        <v>#DIV/0!</v>
      </c>
      <c r="K337" s="13">
        <f t="shared" si="43"/>
        <v>0</v>
      </c>
      <c r="L337" s="13">
        <f t="shared" si="44"/>
        <v>0</v>
      </c>
      <c r="M337" s="13">
        <f t="shared" si="45"/>
        <v>0</v>
      </c>
      <c r="N337" s="13">
        <f t="shared" si="46"/>
        <v>0</v>
      </c>
      <c r="O337" s="13">
        <f t="shared" si="47"/>
        <v>0</v>
      </c>
      <c r="P337" s="13">
        <f t="shared" si="48"/>
        <v>0</v>
      </c>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row>
    <row r="338" spans="1:57" ht="24" x14ac:dyDescent="0.35">
      <c r="A338" s="9" t="s">
        <v>9</v>
      </c>
      <c r="B338" s="9" t="s">
        <v>18</v>
      </c>
      <c r="C338" s="9" t="s">
        <v>533</v>
      </c>
      <c r="D338" s="10" t="s">
        <v>532</v>
      </c>
      <c r="E338" s="9" t="s">
        <v>27</v>
      </c>
      <c r="F338" s="9" t="s">
        <v>37</v>
      </c>
      <c r="G338" s="10" t="s">
        <v>554</v>
      </c>
      <c r="H338" s="9" t="s">
        <v>58</v>
      </c>
      <c r="I338" s="9" t="s">
        <v>63</v>
      </c>
      <c r="J338" s="14" t="e">
        <f t="shared" si="42"/>
        <v>#DIV/0!</v>
      </c>
      <c r="K338" s="13">
        <f t="shared" si="43"/>
        <v>0</v>
      </c>
      <c r="L338" s="13">
        <f t="shared" si="44"/>
        <v>0</v>
      </c>
      <c r="M338" s="13">
        <f t="shared" si="45"/>
        <v>0</v>
      </c>
      <c r="N338" s="13">
        <f t="shared" si="46"/>
        <v>0</v>
      </c>
      <c r="O338" s="13">
        <f t="shared" si="47"/>
        <v>0</v>
      </c>
      <c r="P338" s="13">
        <f t="shared" si="48"/>
        <v>0</v>
      </c>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row>
    <row r="339" spans="1:57" ht="24" x14ac:dyDescent="0.35">
      <c r="A339" s="9" t="s">
        <v>9</v>
      </c>
      <c r="B339" s="9" t="s">
        <v>18</v>
      </c>
      <c r="C339" s="9" t="s">
        <v>533</v>
      </c>
      <c r="D339" s="10" t="s">
        <v>532</v>
      </c>
      <c r="E339" s="9" t="s">
        <v>27</v>
      </c>
      <c r="F339" s="9" t="s">
        <v>37</v>
      </c>
      <c r="G339" s="10" t="s">
        <v>555</v>
      </c>
      <c r="H339" s="9" t="s">
        <v>58</v>
      </c>
      <c r="I339" s="9" t="s">
        <v>63</v>
      </c>
      <c r="J339" s="14" t="e">
        <f t="shared" si="42"/>
        <v>#DIV/0!</v>
      </c>
      <c r="K339" s="13">
        <f t="shared" si="43"/>
        <v>0</v>
      </c>
      <c r="L339" s="13">
        <f t="shared" si="44"/>
        <v>0</v>
      </c>
      <c r="M339" s="13">
        <f t="shared" si="45"/>
        <v>0</v>
      </c>
      <c r="N339" s="13">
        <f t="shared" si="46"/>
        <v>0</v>
      </c>
      <c r="O339" s="13">
        <f t="shared" si="47"/>
        <v>0</v>
      </c>
      <c r="P339" s="13">
        <f t="shared" si="48"/>
        <v>0</v>
      </c>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row>
    <row r="340" spans="1:57" ht="24" x14ac:dyDescent="0.35">
      <c r="A340" s="9" t="s">
        <v>9</v>
      </c>
      <c r="B340" s="9" t="s">
        <v>18</v>
      </c>
      <c r="C340" s="9" t="s">
        <v>533</v>
      </c>
      <c r="D340" s="10" t="s">
        <v>532</v>
      </c>
      <c r="E340" s="9" t="s">
        <v>27</v>
      </c>
      <c r="F340" s="9" t="s">
        <v>37</v>
      </c>
      <c r="G340" s="10" t="s">
        <v>556</v>
      </c>
      <c r="H340" s="9" t="s">
        <v>58</v>
      </c>
      <c r="I340" s="9" t="s">
        <v>63</v>
      </c>
      <c r="J340" s="14" t="e">
        <f t="shared" si="42"/>
        <v>#DIV/0!</v>
      </c>
      <c r="K340" s="13">
        <f t="shared" si="43"/>
        <v>0</v>
      </c>
      <c r="L340" s="13">
        <f t="shared" si="44"/>
        <v>0</v>
      </c>
      <c r="M340" s="13">
        <f t="shared" si="45"/>
        <v>0</v>
      </c>
      <c r="N340" s="13">
        <f t="shared" si="46"/>
        <v>0</v>
      </c>
      <c r="O340" s="13">
        <f t="shared" si="47"/>
        <v>0</v>
      </c>
      <c r="P340" s="13">
        <f t="shared" si="48"/>
        <v>0</v>
      </c>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row>
    <row r="341" spans="1:57" ht="24" x14ac:dyDescent="0.35">
      <c r="A341" s="9" t="s">
        <v>9</v>
      </c>
      <c r="B341" s="9" t="s">
        <v>18</v>
      </c>
      <c r="C341" s="9" t="s">
        <v>533</v>
      </c>
      <c r="D341" s="10" t="s">
        <v>532</v>
      </c>
      <c r="E341" s="9" t="s">
        <v>27</v>
      </c>
      <c r="F341" s="9" t="s">
        <v>37</v>
      </c>
      <c r="G341" s="10" t="s">
        <v>557</v>
      </c>
      <c r="H341" s="9" t="s">
        <v>58</v>
      </c>
      <c r="I341" s="9" t="s">
        <v>63</v>
      </c>
      <c r="J341" s="14" t="e">
        <f t="shared" si="42"/>
        <v>#DIV/0!</v>
      </c>
      <c r="K341" s="13">
        <f t="shared" si="43"/>
        <v>0</v>
      </c>
      <c r="L341" s="13">
        <f t="shared" si="44"/>
        <v>0</v>
      </c>
      <c r="M341" s="13">
        <f t="shared" si="45"/>
        <v>0</v>
      </c>
      <c r="N341" s="13">
        <f t="shared" si="46"/>
        <v>0</v>
      </c>
      <c r="O341" s="13">
        <f t="shared" si="47"/>
        <v>0</v>
      </c>
      <c r="P341" s="13">
        <f t="shared" si="48"/>
        <v>0</v>
      </c>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row>
    <row r="342" spans="1:57" ht="36" x14ac:dyDescent="0.35">
      <c r="A342" s="9" t="s">
        <v>9</v>
      </c>
      <c r="B342" s="9" t="s">
        <v>18</v>
      </c>
      <c r="C342" s="9" t="s">
        <v>533</v>
      </c>
      <c r="D342" s="10" t="s">
        <v>532</v>
      </c>
      <c r="E342" s="9" t="s">
        <v>27</v>
      </c>
      <c r="F342" s="9" t="s">
        <v>37</v>
      </c>
      <c r="G342" s="10" t="s">
        <v>558</v>
      </c>
      <c r="H342" s="9" t="s">
        <v>58</v>
      </c>
      <c r="I342" s="9" t="s">
        <v>63</v>
      </c>
      <c r="J342" s="14" t="e">
        <f t="shared" si="42"/>
        <v>#DIV/0!</v>
      </c>
      <c r="K342" s="13">
        <f t="shared" si="43"/>
        <v>0</v>
      </c>
      <c r="L342" s="13">
        <f t="shared" si="44"/>
        <v>0</v>
      </c>
      <c r="M342" s="13">
        <f t="shared" si="45"/>
        <v>0</v>
      </c>
      <c r="N342" s="13">
        <f t="shared" si="46"/>
        <v>0</v>
      </c>
      <c r="O342" s="13">
        <f t="shared" si="47"/>
        <v>0</v>
      </c>
      <c r="P342" s="13">
        <f t="shared" si="48"/>
        <v>0</v>
      </c>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row>
    <row r="343" spans="1:57" ht="36" x14ac:dyDescent="0.35">
      <c r="A343" s="4" t="s">
        <v>9</v>
      </c>
      <c r="B343" s="4" t="s">
        <v>18</v>
      </c>
      <c r="C343" s="4" t="s">
        <v>535</v>
      </c>
      <c r="D343" s="5" t="s">
        <v>534</v>
      </c>
      <c r="E343" s="4" t="s">
        <v>31</v>
      </c>
      <c r="F343" s="4" t="s">
        <v>38</v>
      </c>
      <c r="G343" s="6" t="s">
        <v>559</v>
      </c>
      <c r="H343" s="4" t="s">
        <v>58</v>
      </c>
      <c r="I343" s="4" t="s">
        <v>63</v>
      </c>
      <c r="J343" s="14" t="e">
        <f t="shared" si="42"/>
        <v>#DIV/0!</v>
      </c>
      <c r="K343" s="13">
        <f t="shared" si="43"/>
        <v>0</v>
      </c>
      <c r="L343" s="13">
        <f t="shared" si="44"/>
        <v>0</v>
      </c>
      <c r="M343" s="13">
        <f t="shared" si="45"/>
        <v>0</v>
      </c>
      <c r="N343" s="13">
        <f t="shared" si="46"/>
        <v>0</v>
      </c>
      <c r="O343" s="13">
        <f t="shared" si="47"/>
        <v>0</v>
      </c>
      <c r="P343" s="13">
        <f t="shared" si="48"/>
        <v>0</v>
      </c>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row>
    <row r="344" spans="1:57" ht="36" x14ac:dyDescent="0.35">
      <c r="A344" s="4" t="s">
        <v>9</v>
      </c>
      <c r="B344" s="4" t="s">
        <v>18</v>
      </c>
      <c r="C344" s="4" t="s">
        <v>535</v>
      </c>
      <c r="D344" s="5" t="s">
        <v>534</v>
      </c>
      <c r="E344" s="4" t="s">
        <v>31</v>
      </c>
      <c r="F344" s="4" t="s">
        <v>38</v>
      </c>
      <c r="G344" s="6" t="s">
        <v>560</v>
      </c>
      <c r="H344" s="4" t="s">
        <v>58</v>
      </c>
      <c r="I344" s="4" t="s">
        <v>63</v>
      </c>
      <c r="J344" s="14" t="e">
        <f t="shared" si="42"/>
        <v>#DIV/0!</v>
      </c>
      <c r="K344" s="13">
        <f t="shared" si="43"/>
        <v>0</v>
      </c>
      <c r="L344" s="13">
        <f t="shared" si="44"/>
        <v>0</v>
      </c>
      <c r="M344" s="13">
        <f t="shared" si="45"/>
        <v>0</v>
      </c>
      <c r="N344" s="13">
        <f t="shared" si="46"/>
        <v>0</v>
      </c>
      <c r="O344" s="13">
        <f t="shared" si="47"/>
        <v>0</v>
      </c>
      <c r="P344" s="13">
        <f t="shared" si="48"/>
        <v>0</v>
      </c>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row>
    <row r="345" spans="1:57" ht="24" x14ac:dyDescent="0.35">
      <c r="A345" s="4" t="s">
        <v>9</v>
      </c>
      <c r="B345" s="4" t="s">
        <v>18</v>
      </c>
      <c r="C345" s="4" t="s">
        <v>535</v>
      </c>
      <c r="D345" s="5" t="s">
        <v>534</v>
      </c>
      <c r="E345" s="4" t="s">
        <v>31</v>
      </c>
      <c r="F345" s="4" t="s">
        <v>38</v>
      </c>
      <c r="G345" s="6" t="s">
        <v>561</v>
      </c>
      <c r="H345" s="4" t="s">
        <v>58</v>
      </c>
      <c r="I345" s="4" t="s">
        <v>63</v>
      </c>
      <c r="J345" s="14" t="e">
        <f t="shared" si="42"/>
        <v>#DIV/0!</v>
      </c>
      <c r="K345" s="13">
        <f t="shared" si="43"/>
        <v>0</v>
      </c>
      <c r="L345" s="13">
        <f t="shared" si="44"/>
        <v>0</v>
      </c>
      <c r="M345" s="13">
        <f t="shared" si="45"/>
        <v>0</v>
      </c>
      <c r="N345" s="13">
        <f t="shared" si="46"/>
        <v>0</v>
      </c>
      <c r="O345" s="13">
        <f t="shared" si="47"/>
        <v>0</v>
      </c>
      <c r="P345" s="13">
        <f t="shared" si="48"/>
        <v>0</v>
      </c>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row>
    <row r="346" spans="1:57" ht="36" x14ac:dyDescent="0.35">
      <c r="A346" s="4" t="s">
        <v>9</v>
      </c>
      <c r="B346" s="4" t="s">
        <v>18</v>
      </c>
      <c r="C346" s="4" t="s">
        <v>535</v>
      </c>
      <c r="D346" s="5" t="s">
        <v>534</v>
      </c>
      <c r="E346" s="4" t="s">
        <v>31</v>
      </c>
      <c r="F346" s="4" t="s">
        <v>38</v>
      </c>
      <c r="G346" s="6" t="s">
        <v>562</v>
      </c>
      <c r="H346" s="4" t="s">
        <v>58</v>
      </c>
      <c r="I346" s="4" t="s">
        <v>63</v>
      </c>
      <c r="J346" s="14" t="e">
        <f t="shared" si="42"/>
        <v>#DIV/0!</v>
      </c>
      <c r="K346" s="13">
        <f t="shared" si="43"/>
        <v>0</v>
      </c>
      <c r="L346" s="13">
        <f t="shared" si="44"/>
        <v>0</v>
      </c>
      <c r="M346" s="13">
        <f t="shared" si="45"/>
        <v>0</v>
      </c>
      <c r="N346" s="13">
        <f t="shared" si="46"/>
        <v>0</v>
      </c>
      <c r="O346" s="13">
        <f t="shared" si="47"/>
        <v>0</v>
      </c>
      <c r="P346" s="13">
        <f t="shared" si="48"/>
        <v>0</v>
      </c>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row>
    <row r="347" spans="1:57" ht="48" x14ac:dyDescent="0.35">
      <c r="A347" s="4" t="s">
        <v>9</v>
      </c>
      <c r="B347" s="4" t="s">
        <v>18</v>
      </c>
      <c r="C347" s="4" t="s">
        <v>537</v>
      </c>
      <c r="D347" s="5" t="s">
        <v>536</v>
      </c>
      <c r="E347" s="4" t="s">
        <v>31</v>
      </c>
      <c r="F347" s="4" t="s">
        <v>38</v>
      </c>
      <c r="G347" s="6" t="s">
        <v>563</v>
      </c>
      <c r="H347" s="4" t="s">
        <v>58</v>
      </c>
      <c r="I347" s="4" t="s">
        <v>63</v>
      </c>
      <c r="J347" s="14" t="e">
        <f t="shared" si="42"/>
        <v>#DIV/0!</v>
      </c>
      <c r="K347" s="13">
        <f t="shared" si="43"/>
        <v>0</v>
      </c>
      <c r="L347" s="13">
        <f t="shared" si="44"/>
        <v>0</v>
      </c>
      <c r="M347" s="13">
        <f t="shared" si="45"/>
        <v>0</v>
      </c>
      <c r="N347" s="13">
        <f t="shared" si="46"/>
        <v>0</v>
      </c>
      <c r="O347" s="13">
        <f t="shared" si="47"/>
        <v>0</v>
      </c>
      <c r="P347" s="13">
        <f t="shared" si="48"/>
        <v>0</v>
      </c>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row>
    <row r="348" spans="1:57" ht="48" x14ac:dyDescent="0.35">
      <c r="A348" s="4" t="s">
        <v>9</v>
      </c>
      <c r="B348" s="4" t="s">
        <v>18</v>
      </c>
      <c r="C348" s="4" t="s">
        <v>537</v>
      </c>
      <c r="D348" s="5" t="s">
        <v>536</v>
      </c>
      <c r="E348" s="4" t="s">
        <v>31</v>
      </c>
      <c r="F348" s="4" t="s">
        <v>38</v>
      </c>
      <c r="G348" s="6" t="s">
        <v>564</v>
      </c>
      <c r="H348" s="4" t="s">
        <v>58</v>
      </c>
      <c r="I348" s="4" t="s">
        <v>63</v>
      </c>
      <c r="J348" s="14" t="e">
        <f t="shared" si="42"/>
        <v>#DIV/0!</v>
      </c>
      <c r="K348" s="13">
        <f t="shared" si="43"/>
        <v>0</v>
      </c>
      <c r="L348" s="13">
        <f t="shared" si="44"/>
        <v>0</v>
      </c>
      <c r="M348" s="13">
        <f t="shared" si="45"/>
        <v>0</v>
      </c>
      <c r="N348" s="13">
        <f t="shared" si="46"/>
        <v>0</v>
      </c>
      <c r="O348" s="13">
        <f t="shared" si="47"/>
        <v>0</v>
      </c>
      <c r="P348" s="13">
        <f t="shared" si="48"/>
        <v>0</v>
      </c>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row>
    <row r="349" spans="1:57" ht="48" x14ac:dyDescent="0.35">
      <c r="A349" s="4" t="s">
        <v>9</v>
      </c>
      <c r="B349" s="4" t="s">
        <v>18</v>
      </c>
      <c r="C349" s="4" t="s">
        <v>537</v>
      </c>
      <c r="D349" s="5" t="s">
        <v>536</v>
      </c>
      <c r="E349" s="4" t="s">
        <v>31</v>
      </c>
      <c r="F349" s="4" t="s">
        <v>38</v>
      </c>
      <c r="G349" s="6" t="s">
        <v>565</v>
      </c>
      <c r="H349" s="4" t="s">
        <v>58</v>
      </c>
      <c r="I349" s="4" t="s">
        <v>63</v>
      </c>
      <c r="J349" s="14" t="e">
        <f t="shared" si="42"/>
        <v>#DIV/0!</v>
      </c>
      <c r="K349" s="13">
        <f t="shared" si="43"/>
        <v>0</v>
      </c>
      <c r="L349" s="13">
        <f t="shared" si="44"/>
        <v>0</v>
      </c>
      <c r="M349" s="13">
        <f t="shared" si="45"/>
        <v>0</v>
      </c>
      <c r="N349" s="13">
        <f t="shared" si="46"/>
        <v>0</v>
      </c>
      <c r="O349" s="13">
        <f t="shared" si="47"/>
        <v>0</v>
      </c>
      <c r="P349" s="13">
        <f t="shared" si="48"/>
        <v>0</v>
      </c>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row>
    <row r="350" spans="1:57" ht="48" x14ac:dyDescent="0.35">
      <c r="A350" s="4" t="s">
        <v>9</v>
      </c>
      <c r="B350" s="4" t="s">
        <v>18</v>
      </c>
      <c r="C350" s="4" t="s">
        <v>537</v>
      </c>
      <c r="D350" s="5" t="s">
        <v>536</v>
      </c>
      <c r="E350" s="4" t="s">
        <v>31</v>
      </c>
      <c r="F350" s="4" t="s">
        <v>38</v>
      </c>
      <c r="G350" s="6" t="s">
        <v>566</v>
      </c>
      <c r="H350" s="4" t="s">
        <v>58</v>
      </c>
      <c r="I350" s="4" t="s">
        <v>63</v>
      </c>
      <c r="J350" s="14" t="e">
        <f t="shared" si="42"/>
        <v>#DIV/0!</v>
      </c>
      <c r="K350" s="13">
        <f t="shared" si="43"/>
        <v>0</v>
      </c>
      <c r="L350" s="13">
        <f t="shared" si="44"/>
        <v>0</v>
      </c>
      <c r="M350" s="13">
        <f t="shared" si="45"/>
        <v>0</v>
      </c>
      <c r="N350" s="13">
        <f t="shared" si="46"/>
        <v>0</v>
      </c>
      <c r="O350" s="13">
        <f t="shared" si="47"/>
        <v>0</v>
      </c>
      <c r="P350" s="13">
        <f t="shared" si="48"/>
        <v>0</v>
      </c>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row>
    <row r="351" spans="1:57" ht="48" x14ac:dyDescent="0.35">
      <c r="A351" s="4" t="s">
        <v>9</v>
      </c>
      <c r="B351" s="4" t="s">
        <v>18</v>
      </c>
      <c r="C351" s="4" t="s">
        <v>537</v>
      </c>
      <c r="D351" s="5" t="s">
        <v>536</v>
      </c>
      <c r="E351" s="4" t="s">
        <v>31</v>
      </c>
      <c r="F351" s="4" t="s">
        <v>38</v>
      </c>
      <c r="G351" s="6" t="s">
        <v>567</v>
      </c>
      <c r="H351" s="4" t="s">
        <v>58</v>
      </c>
      <c r="I351" s="4" t="s">
        <v>63</v>
      </c>
      <c r="J351" s="14" t="e">
        <f t="shared" si="42"/>
        <v>#DIV/0!</v>
      </c>
      <c r="K351" s="13">
        <f t="shared" si="43"/>
        <v>0</v>
      </c>
      <c r="L351" s="13">
        <f t="shared" si="44"/>
        <v>0</v>
      </c>
      <c r="M351" s="13">
        <f t="shared" si="45"/>
        <v>0</v>
      </c>
      <c r="N351" s="13">
        <f t="shared" si="46"/>
        <v>0</v>
      </c>
      <c r="O351" s="13">
        <f t="shared" si="47"/>
        <v>0</v>
      </c>
      <c r="P351" s="13">
        <f t="shared" si="48"/>
        <v>0</v>
      </c>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row>
    <row r="352" spans="1:57" ht="48" x14ac:dyDescent="0.35">
      <c r="A352" s="4" t="s">
        <v>9</v>
      </c>
      <c r="B352" s="4" t="s">
        <v>18</v>
      </c>
      <c r="C352" s="4" t="s">
        <v>537</v>
      </c>
      <c r="D352" s="5" t="s">
        <v>536</v>
      </c>
      <c r="E352" s="4" t="s">
        <v>31</v>
      </c>
      <c r="F352" s="4" t="s">
        <v>38</v>
      </c>
      <c r="G352" s="6" t="s">
        <v>568</v>
      </c>
      <c r="H352" s="4" t="s">
        <v>58</v>
      </c>
      <c r="I352" s="4" t="s">
        <v>63</v>
      </c>
      <c r="J352" s="14" t="e">
        <f t="shared" si="42"/>
        <v>#DIV/0!</v>
      </c>
      <c r="K352" s="13">
        <f t="shared" si="43"/>
        <v>0</v>
      </c>
      <c r="L352" s="13">
        <f t="shared" si="44"/>
        <v>0</v>
      </c>
      <c r="M352" s="13">
        <f t="shared" si="45"/>
        <v>0</v>
      </c>
      <c r="N352" s="13">
        <f t="shared" si="46"/>
        <v>0</v>
      </c>
      <c r="O352" s="13">
        <f t="shared" si="47"/>
        <v>0</v>
      </c>
      <c r="P352" s="13">
        <f t="shared" si="48"/>
        <v>0</v>
      </c>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row>
    <row r="353" spans="1:57" ht="48" x14ac:dyDescent="0.35">
      <c r="A353" s="9" t="s">
        <v>9</v>
      </c>
      <c r="B353" s="9" t="s">
        <v>18</v>
      </c>
      <c r="C353" s="9" t="s">
        <v>539</v>
      </c>
      <c r="D353" s="10" t="s">
        <v>538</v>
      </c>
      <c r="E353" s="9" t="s">
        <v>30</v>
      </c>
      <c r="F353" s="9" t="s">
        <v>37</v>
      </c>
      <c r="G353" s="10" t="s">
        <v>569</v>
      </c>
      <c r="H353" s="9" t="s">
        <v>43</v>
      </c>
      <c r="I353" s="9" t="s">
        <v>63</v>
      </c>
      <c r="J353" s="14" t="e">
        <f t="shared" si="42"/>
        <v>#DIV/0!</v>
      </c>
      <c r="K353" s="13">
        <f t="shared" si="43"/>
        <v>0</v>
      </c>
      <c r="L353" s="13">
        <f t="shared" si="44"/>
        <v>0</v>
      </c>
      <c r="M353" s="13">
        <f t="shared" si="45"/>
        <v>0</v>
      </c>
      <c r="N353" s="13">
        <f t="shared" si="46"/>
        <v>0</v>
      </c>
      <c r="O353" s="13">
        <f t="shared" si="47"/>
        <v>0</v>
      </c>
      <c r="P353" s="13">
        <f t="shared" si="48"/>
        <v>0</v>
      </c>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row>
    <row r="354" spans="1:57" ht="36" x14ac:dyDescent="0.35">
      <c r="A354" s="9" t="s">
        <v>9</v>
      </c>
      <c r="B354" s="9" t="s">
        <v>18</v>
      </c>
      <c r="C354" s="9" t="s">
        <v>539</v>
      </c>
      <c r="D354" s="10" t="s">
        <v>538</v>
      </c>
      <c r="E354" s="9" t="s">
        <v>30</v>
      </c>
      <c r="F354" s="9" t="s">
        <v>37</v>
      </c>
      <c r="G354" s="10" t="s">
        <v>570</v>
      </c>
      <c r="H354" s="9" t="s">
        <v>43</v>
      </c>
      <c r="I354" s="9" t="s">
        <v>63</v>
      </c>
      <c r="J354" s="14" t="e">
        <f t="shared" si="42"/>
        <v>#DIV/0!</v>
      </c>
      <c r="K354" s="13">
        <f t="shared" si="43"/>
        <v>0</v>
      </c>
      <c r="L354" s="13">
        <f t="shared" si="44"/>
        <v>0</v>
      </c>
      <c r="M354" s="13">
        <f t="shared" si="45"/>
        <v>0</v>
      </c>
      <c r="N354" s="13">
        <f t="shared" si="46"/>
        <v>0</v>
      </c>
      <c r="O354" s="13">
        <f t="shared" si="47"/>
        <v>0</v>
      </c>
      <c r="P354" s="13">
        <f t="shared" si="48"/>
        <v>0</v>
      </c>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row>
    <row r="355" spans="1:57" ht="36" x14ac:dyDescent="0.35">
      <c r="A355" s="9" t="s">
        <v>9</v>
      </c>
      <c r="B355" s="9" t="s">
        <v>18</v>
      </c>
      <c r="C355" s="9" t="s">
        <v>539</v>
      </c>
      <c r="D355" s="10" t="s">
        <v>538</v>
      </c>
      <c r="E355" s="9" t="s">
        <v>30</v>
      </c>
      <c r="F355" s="9" t="s">
        <v>37</v>
      </c>
      <c r="G355" s="10" t="s">
        <v>571</v>
      </c>
      <c r="H355" s="9" t="s">
        <v>43</v>
      </c>
      <c r="I355" s="9" t="s">
        <v>63</v>
      </c>
      <c r="J355" s="14" t="e">
        <f t="shared" si="42"/>
        <v>#DIV/0!</v>
      </c>
      <c r="K355" s="13">
        <f t="shared" si="43"/>
        <v>0</v>
      </c>
      <c r="L355" s="13">
        <f t="shared" si="44"/>
        <v>0</v>
      </c>
      <c r="M355" s="13">
        <f t="shared" si="45"/>
        <v>0</v>
      </c>
      <c r="N355" s="13">
        <f t="shared" si="46"/>
        <v>0</v>
      </c>
      <c r="O355" s="13">
        <f t="shared" si="47"/>
        <v>0</v>
      </c>
      <c r="P355" s="13">
        <f t="shared" si="48"/>
        <v>0</v>
      </c>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row>
    <row r="356" spans="1:57" ht="36" x14ac:dyDescent="0.35">
      <c r="A356" s="9" t="s">
        <v>9</v>
      </c>
      <c r="B356" s="9" t="s">
        <v>18</v>
      </c>
      <c r="C356" s="9" t="s">
        <v>539</v>
      </c>
      <c r="D356" s="10" t="s">
        <v>538</v>
      </c>
      <c r="E356" s="9" t="s">
        <v>30</v>
      </c>
      <c r="F356" s="9" t="s">
        <v>37</v>
      </c>
      <c r="G356" s="10" t="s">
        <v>572</v>
      </c>
      <c r="H356" s="9" t="s">
        <v>43</v>
      </c>
      <c r="I356" s="9" t="s">
        <v>63</v>
      </c>
      <c r="J356" s="14" t="e">
        <f t="shared" si="42"/>
        <v>#DIV/0!</v>
      </c>
      <c r="K356" s="13">
        <f t="shared" si="43"/>
        <v>0</v>
      </c>
      <c r="L356" s="13">
        <f t="shared" si="44"/>
        <v>0</v>
      </c>
      <c r="M356" s="13">
        <f t="shared" si="45"/>
        <v>0</v>
      </c>
      <c r="N356" s="13">
        <f t="shared" si="46"/>
        <v>0</v>
      </c>
      <c r="O356" s="13">
        <f t="shared" si="47"/>
        <v>0</v>
      </c>
      <c r="P356" s="13">
        <f t="shared" si="48"/>
        <v>0</v>
      </c>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row>
    <row r="357" spans="1:57" ht="36" x14ac:dyDescent="0.35">
      <c r="A357" s="9" t="s">
        <v>9</v>
      </c>
      <c r="B357" s="9" t="s">
        <v>18</v>
      </c>
      <c r="C357" s="9" t="s">
        <v>539</v>
      </c>
      <c r="D357" s="10" t="s">
        <v>538</v>
      </c>
      <c r="E357" s="9" t="s">
        <v>30</v>
      </c>
      <c r="F357" s="9" t="s">
        <v>37</v>
      </c>
      <c r="G357" s="10" t="s">
        <v>573</v>
      </c>
      <c r="H357" s="9" t="s">
        <v>43</v>
      </c>
      <c r="I357" s="9" t="s">
        <v>63</v>
      </c>
      <c r="J357" s="14" t="e">
        <f t="shared" si="42"/>
        <v>#DIV/0!</v>
      </c>
      <c r="K357" s="13">
        <f t="shared" si="43"/>
        <v>0</v>
      </c>
      <c r="L357" s="13">
        <f t="shared" si="44"/>
        <v>0</v>
      </c>
      <c r="M357" s="13">
        <f t="shared" si="45"/>
        <v>0</v>
      </c>
      <c r="N357" s="13">
        <f t="shared" si="46"/>
        <v>0</v>
      </c>
      <c r="O357" s="13">
        <f t="shared" si="47"/>
        <v>0</v>
      </c>
      <c r="P357" s="13">
        <f t="shared" si="48"/>
        <v>0</v>
      </c>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row>
    <row r="358" spans="1:57" ht="36" x14ac:dyDescent="0.35">
      <c r="A358" s="9" t="s">
        <v>9</v>
      </c>
      <c r="B358" s="9" t="s">
        <v>18</v>
      </c>
      <c r="C358" s="9" t="s">
        <v>539</v>
      </c>
      <c r="D358" s="10" t="s">
        <v>538</v>
      </c>
      <c r="E358" s="9" t="s">
        <v>30</v>
      </c>
      <c r="F358" s="9" t="s">
        <v>37</v>
      </c>
      <c r="G358" s="10" t="s">
        <v>574</v>
      </c>
      <c r="H358" s="9" t="s">
        <v>43</v>
      </c>
      <c r="I358" s="9" t="s">
        <v>63</v>
      </c>
      <c r="J358" s="14" t="e">
        <f t="shared" si="42"/>
        <v>#DIV/0!</v>
      </c>
      <c r="K358" s="13">
        <f t="shared" si="43"/>
        <v>0</v>
      </c>
      <c r="L358" s="13">
        <f t="shared" si="44"/>
        <v>0</v>
      </c>
      <c r="M358" s="13">
        <f t="shared" si="45"/>
        <v>0</v>
      </c>
      <c r="N358" s="13">
        <f t="shared" si="46"/>
        <v>0</v>
      </c>
      <c r="O358" s="13">
        <f t="shared" si="47"/>
        <v>0</v>
      </c>
      <c r="P358" s="13">
        <f t="shared" si="48"/>
        <v>0</v>
      </c>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row>
    <row r="359" spans="1:57" ht="36" x14ac:dyDescent="0.35">
      <c r="A359" s="4" t="s">
        <v>9</v>
      </c>
      <c r="B359" s="4" t="s">
        <v>18</v>
      </c>
      <c r="C359" s="4" t="s">
        <v>541</v>
      </c>
      <c r="D359" s="5" t="s">
        <v>540</v>
      </c>
      <c r="E359" s="4" t="s">
        <v>25</v>
      </c>
      <c r="F359" s="4" t="s">
        <v>38</v>
      </c>
      <c r="G359" s="6" t="s">
        <v>575</v>
      </c>
      <c r="H359" s="4" t="s">
        <v>41</v>
      </c>
      <c r="I359" s="4" t="s">
        <v>63</v>
      </c>
      <c r="J359" s="14" t="e">
        <f t="shared" si="42"/>
        <v>#DIV/0!</v>
      </c>
      <c r="K359" s="13">
        <f t="shared" si="43"/>
        <v>0</v>
      </c>
      <c r="L359" s="13">
        <f t="shared" si="44"/>
        <v>0</v>
      </c>
      <c r="M359" s="13">
        <f t="shared" si="45"/>
        <v>0</v>
      </c>
      <c r="N359" s="13">
        <f t="shared" si="46"/>
        <v>0</v>
      </c>
      <c r="O359" s="13">
        <f t="shared" si="47"/>
        <v>0</v>
      </c>
      <c r="P359" s="13">
        <f t="shared" si="48"/>
        <v>0</v>
      </c>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row>
    <row r="360" spans="1:57" ht="36" x14ac:dyDescent="0.35">
      <c r="A360" s="4" t="s">
        <v>9</v>
      </c>
      <c r="B360" s="4" t="s">
        <v>18</v>
      </c>
      <c r="C360" s="4" t="s">
        <v>541</v>
      </c>
      <c r="D360" s="5" t="s">
        <v>540</v>
      </c>
      <c r="E360" s="4" t="s">
        <v>25</v>
      </c>
      <c r="F360" s="4" t="s">
        <v>38</v>
      </c>
      <c r="G360" s="6" t="s">
        <v>576</v>
      </c>
      <c r="H360" s="4" t="s">
        <v>41</v>
      </c>
      <c r="I360" s="4" t="s">
        <v>63</v>
      </c>
      <c r="J360" s="14" t="e">
        <f t="shared" si="42"/>
        <v>#DIV/0!</v>
      </c>
      <c r="K360" s="13">
        <f t="shared" si="43"/>
        <v>0</v>
      </c>
      <c r="L360" s="13">
        <f t="shared" si="44"/>
        <v>0</v>
      </c>
      <c r="M360" s="13">
        <f t="shared" si="45"/>
        <v>0</v>
      </c>
      <c r="N360" s="13">
        <f t="shared" si="46"/>
        <v>0</v>
      </c>
      <c r="O360" s="13">
        <f t="shared" si="47"/>
        <v>0</v>
      </c>
      <c r="P360" s="13">
        <f t="shared" si="48"/>
        <v>0</v>
      </c>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row>
    <row r="361" spans="1:57" ht="36" x14ac:dyDescent="0.35">
      <c r="A361" s="4" t="s">
        <v>9</v>
      </c>
      <c r="B361" s="4" t="s">
        <v>18</v>
      </c>
      <c r="C361" s="4" t="s">
        <v>541</v>
      </c>
      <c r="D361" s="5" t="s">
        <v>540</v>
      </c>
      <c r="E361" s="4" t="s">
        <v>25</v>
      </c>
      <c r="F361" s="4" t="s">
        <v>38</v>
      </c>
      <c r="G361" s="6" t="s">
        <v>577</v>
      </c>
      <c r="H361" s="4" t="s">
        <v>41</v>
      </c>
      <c r="I361" s="4" t="s">
        <v>63</v>
      </c>
      <c r="J361" s="14" t="e">
        <f t="shared" si="42"/>
        <v>#DIV/0!</v>
      </c>
      <c r="K361" s="13">
        <f t="shared" si="43"/>
        <v>0</v>
      </c>
      <c r="L361" s="13">
        <f t="shared" si="44"/>
        <v>0</v>
      </c>
      <c r="M361" s="13">
        <f t="shared" si="45"/>
        <v>0</v>
      </c>
      <c r="N361" s="13">
        <f t="shared" si="46"/>
        <v>0</v>
      </c>
      <c r="O361" s="13">
        <f t="shared" si="47"/>
        <v>0</v>
      </c>
      <c r="P361" s="13">
        <f t="shared" si="48"/>
        <v>0</v>
      </c>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row>
    <row r="362" spans="1:57" ht="36" x14ac:dyDescent="0.35">
      <c r="A362" s="4" t="s">
        <v>9</v>
      </c>
      <c r="B362" s="4" t="s">
        <v>18</v>
      </c>
      <c r="C362" s="4" t="s">
        <v>541</v>
      </c>
      <c r="D362" s="5" t="s">
        <v>540</v>
      </c>
      <c r="E362" s="4" t="s">
        <v>25</v>
      </c>
      <c r="F362" s="4" t="s">
        <v>38</v>
      </c>
      <c r="G362" s="6" t="s">
        <v>578</v>
      </c>
      <c r="H362" s="4" t="s">
        <v>41</v>
      </c>
      <c r="I362" s="4" t="s">
        <v>63</v>
      </c>
      <c r="J362" s="14" t="e">
        <f t="shared" si="42"/>
        <v>#DIV/0!</v>
      </c>
      <c r="K362" s="13">
        <f t="shared" si="43"/>
        <v>0</v>
      </c>
      <c r="L362" s="13">
        <f t="shared" si="44"/>
        <v>0</v>
      </c>
      <c r="M362" s="13">
        <f t="shared" si="45"/>
        <v>0</v>
      </c>
      <c r="N362" s="13">
        <f t="shared" si="46"/>
        <v>0</v>
      </c>
      <c r="O362" s="13">
        <f t="shared" si="47"/>
        <v>0</v>
      </c>
      <c r="P362" s="13">
        <f t="shared" si="48"/>
        <v>0</v>
      </c>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row>
    <row r="363" spans="1:57" ht="36" x14ac:dyDescent="0.35">
      <c r="A363" s="4" t="s">
        <v>9</v>
      </c>
      <c r="B363" s="4" t="s">
        <v>18</v>
      </c>
      <c r="C363" s="4" t="s">
        <v>541</v>
      </c>
      <c r="D363" s="5" t="s">
        <v>540</v>
      </c>
      <c r="E363" s="4" t="s">
        <v>25</v>
      </c>
      <c r="F363" s="4" t="s">
        <v>38</v>
      </c>
      <c r="G363" s="6" t="s">
        <v>579</v>
      </c>
      <c r="H363" s="4" t="s">
        <v>41</v>
      </c>
      <c r="I363" s="4" t="s">
        <v>63</v>
      </c>
      <c r="J363" s="14" t="e">
        <f t="shared" si="42"/>
        <v>#DIV/0!</v>
      </c>
      <c r="K363" s="13">
        <f t="shared" si="43"/>
        <v>0</v>
      </c>
      <c r="L363" s="13">
        <f t="shared" si="44"/>
        <v>0</v>
      </c>
      <c r="M363" s="13">
        <f t="shared" si="45"/>
        <v>0</v>
      </c>
      <c r="N363" s="13">
        <f t="shared" si="46"/>
        <v>0</v>
      </c>
      <c r="O363" s="13">
        <f t="shared" si="47"/>
        <v>0</v>
      </c>
      <c r="P363" s="13">
        <f t="shared" si="48"/>
        <v>0</v>
      </c>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row>
    <row r="364" spans="1:57" ht="36" x14ac:dyDescent="0.35">
      <c r="A364" s="4" t="s">
        <v>9</v>
      </c>
      <c r="B364" s="4" t="s">
        <v>18</v>
      </c>
      <c r="C364" s="4" t="s">
        <v>541</v>
      </c>
      <c r="D364" s="5" t="s">
        <v>540</v>
      </c>
      <c r="E364" s="4" t="s">
        <v>25</v>
      </c>
      <c r="F364" s="4" t="s">
        <v>38</v>
      </c>
      <c r="G364" s="6" t="s">
        <v>580</v>
      </c>
      <c r="H364" s="4" t="s">
        <v>41</v>
      </c>
      <c r="I364" s="4" t="s">
        <v>63</v>
      </c>
      <c r="J364" s="14" t="e">
        <f t="shared" si="42"/>
        <v>#DIV/0!</v>
      </c>
      <c r="K364" s="13">
        <f t="shared" si="43"/>
        <v>0</v>
      </c>
      <c r="L364" s="13">
        <f t="shared" si="44"/>
        <v>0</v>
      </c>
      <c r="M364" s="13">
        <f t="shared" si="45"/>
        <v>0</v>
      </c>
      <c r="N364" s="13">
        <f t="shared" si="46"/>
        <v>0</v>
      </c>
      <c r="O364" s="13">
        <f t="shared" si="47"/>
        <v>0</v>
      </c>
      <c r="P364" s="13">
        <f t="shared" si="48"/>
        <v>0</v>
      </c>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row>
    <row r="365" spans="1:57" ht="24" x14ac:dyDescent="0.35">
      <c r="A365" s="4" t="s">
        <v>9</v>
      </c>
      <c r="B365" s="4" t="s">
        <v>18</v>
      </c>
      <c r="C365" s="4" t="s">
        <v>543</v>
      </c>
      <c r="D365" s="5" t="s">
        <v>542</v>
      </c>
      <c r="E365" s="4" t="s">
        <v>29</v>
      </c>
      <c r="F365" s="4" t="s">
        <v>38</v>
      </c>
      <c r="G365" s="6" t="s">
        <v>581</v>
      </c>
      <c r="H365" s="4" t="s">
        <v>58</v>
      </c>
      <c r="I365" s="4" t="s">
        <v>63</v>
      </c>
      <c r="J365" s="14" t="e">
        <f t="shared" si="42"/>
        <v>#DIV/0!</v>
      </c>
      <c r="K365" s="13">
        <f t="shared" si="43"/>
        <v>0</v>
      </c>
      <c r="L365" s="13">
        <f t="shared" si="44"/>
        <v>0</v>
      </c>
      <c r="M365" s="13">
        <f t="shared" si="45"/>
        <v>0</v>
      </c>
      <c r="N365" s="13">
        <f t="shared" si="46"/>
        <v>0</v>
      </c>
      <c r="O365" s="13">
        <f t="shared" si="47"/>
        <v>0</v>
      </c>
      <c r="P365" s="13">
        <f t="shared" si="48"/>
        <v>0</v>
      </c>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row>
    <row r="366" spans="1:57" ht="24" x14ac:dyDescent="0.35">
      <c r="A366" s="4" t="s">
        <v>9</v>
      </c>
      <c r="B366" s="4" t="s">
        <v>18</v>
      </c>
      <c r="C366" s="4" t="s">
        <v>543</v>
      </c>
      <c r="D366" s="5" t="s">
        <v>542</v>
      </c>
      <c r="E366" s="4" t="s">
        <v>29</v>
      </c>
      <c r="F366" s="4" t="s">
        <v>38</v>
      </c>
      <c r="G366" s="6" t="s">
        <v>582</v>
      </c>
      <c r="H366" s="4" t="s">
        <v>58</v>
      </c>
      <c r="I366" s="4" t="s">
        <v>63</v>
      </c>
      <c r="J366" s="14" t="e">
        <f t="shared" si="42"/>
        <v>#DIV/0!</v>
      </c>
      <c r="K366" s="13">
        <f t="shared" si="43"/>
        <v>0</v>
      </c>
      <c r="L366" s="13">
        <f t="shared" si="44"/>
        <v>0</v>
      </c>
      <c r="M366" s="13">
        <f t="shared" si="45"/>
        <v>0</v>
      </c>
      <c r="N366" s="13">
        <f t="shared" si="46"/>
        <v>0</v>
      </c>
      <c r="O366" s="13">
        <f t="shared" si="47"/>
        <v>0</v>
      </c>
      <c r="P366" s="13">
        <f t="shared" si="48"/>
        <v>0</v>
      </c>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row>
    <row r="367" spans="1:57" ht="24" x14ac:dyDescent="0.35">
      <c r="A367" s="4" t="s">
        <v>9</v>
      </c>
      <c r="B367" s="4" t="s">
        <v>18</v>
      </c>
      <c r="C367" s="4" t="s">
        <v>543</v>
      </c>
      <c r="D367" s="5" t="s">
        <v>542</v>
      </c>
      <c r="E367" s="4" t="s">
        <v>29</v>
      </c>
      <c r="F367" s="4" t="s">
        <v>38</v>
      </c>
      <c r="G367" s="6" t="s">
        <v>586</v>
      </c>
      <c r="H367" s="4" t="s">
        <v>58</v>
      </c>
      <c r="I367" s="4" t="s">
        <v>63</v>
      </c>
      <c r="J367" s="14" t="e">
        <f t="shared" si="42"/>
        <v>#DIV/0!</v>
      </c>
      <c r="K367" s="13">
        <f t="shared" si="43"/>
        <v>0</v>
      </c>
      <c r="L367" s="13">
        <f t="shared" si="44"/>
        <v>0</v>
      </c>
      <c r="M367" s="13">
        <f t="shared" si="45"/>
        <v>0</v>
      </c>
      <c r="N367" s="13">
        <f t="shared" si="46"/>
        <v>0</v>
      </c>
      <c r="O367" s="13">
        <f t="shared" si="47"/>
        <v>0</v>
      </c>
      <c r="P367" s="13">
        <f t="shared" si="48"/>
        <v>0</v>
      </c>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row>
    <row r="368" spans="1:57" ht="36" x14ac:dyDescent="0.35">
      <c r="A368" s="4" t="s">
        <v>9</v>
      </c>
      <c r="B368" s="4" t="s">
        <v>18</v>
      </c>
      <c r="C368" s="4" t="s">
        <v>543</v>
      </c>
      <c r="D368" s="5" t="s">
        <v>542</v>
      </c>
      <c r="E368" s="4" t="s">
        <v>29</v>
      </c>
      <c r="F368" s="4" t="s">
        <v>38</v>
      </c>
      <c r="G368" s="6" t="s">
        <v>583</v>
      </c>
      <c r="H368" s="4" t="s">
        <v>58</v>
      </c>
      <c r="I368" s="4" t="s">
        <v>63</v>
      </c>
      <c r="J368" s="14" t="e">
        <f t="shared" si="42"/>
        <v>#DIV/0!</v>
      </c>
      <c r="K368" s="13">
        <f t="shared" si="43"/>
        <v>0</v>
      </c>
      <c r="L368" s="13">
        <f t="shared" si="44"/>
        <v>0</v>
      </c>
      <c r="M368" s="13">
        <f t="shared" si="45"/>
        <v>0</v>
      </c>
      <c r="N368" s="13">
        <f t="shared" si="46"/>
        <v>0</v>
      </c>
      <c r="O368" s="13">
        <f t="shared" si="47"/>
        <v>0</v>
      </c>
      <c r="P368" s="13">
        <f t="shared" si="48"/>
        <v>0</v>
      </c>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row>
    <row r="369" spans="1:57" ht="24" x14ac:dyDescent="0.35">
      <c r="A369" s="4" t="s">
        <v>9</v>
      </c>
      <c r="B369" s="4" t="s">
        <v>18</v>
      </c>
      <c r="C369" s="4" t="s">
        <v>543</v>
      </c>
      <c r="D369" s="5" t="s">
        <v>542</v>
      </c>
      <c r="E369" s="4" t="s">
        <v>29</v>
      </c>
      <c r="F369" s="4" t="s">
        <v>38</v>
      </c>
      <c r="G369" s="6" t="s">
        <v>584</v>
      </c>
      <c r="H369" s="4" t="s">
        <v>58</v>
      </c>
      <c r="I369" s="4" t="s">
        <v>63</v>
      </c>
      <c r="J369" s="14" t="e">
        <f t="shared" si="42"/>
        <v>#DIV/0!</v>
      </c>
      <c r="K369" s="13">
        <f t="shared" si="43"/>
        <v>0</v>
      </c>
      <c r="L369" s="13">
        <f t="shared" si="44"/>
        <v>0</v>
      </c>
      <c r="M369" s="13">
        <f t="shared" si="45"/>
        <v>0</v>
      </c>
      <c r="N369" s="13">
        <f t="shared" si="46"/>
        <v>0</v>
      </c>
      <c r="O369" s="13">
        <f t="shared" si="47"/>
        <v>0</v>
      </c>
      <c r="P369" s="13">
        <f t="shared" si="48"/>
        <v>0</v>
      </c>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row>
    <row r="370" spans="1:57" ht="36" x14ac:dyDescent="0.35">
      <c r="A370" s="4" t="s">
        <v>9</v>
      </c>
      <c r="B370" s="4" t="s">
        <v>18</v>
      </c>
      <c r="C370" s="4" t="s">
        <v>543</v>
      </c>
      <c r="D370" s="5" t="s">
        <v>542</v>
      </c>
      <c r="E370" s="4" t="s">
        <v>29</v>
      </c>
      <c r="F370" s="4" t="s">
        <v>38</v>
      </c>
      <c r="G370" s="6" t="s">
        <v>585</v>
      </c>
      <c r="H370" s="4" t="s">
        <v>58</v>
      </c>
      <c r="I370" s="4" t="s">
        <v>63</v>
      </c>
      <c r="J370" s="14" t="e">
        <f t="shared" si="42"/>
        <v>#DIV/0!</v>
      </c>
      <c r="K370" s="13">
        <f t="shared" si="43"/>
        <v>0</v>
      </c>
      <c r="L370" s="13">
        <f t="shared" si="44"/>
        <v>0</v>
      </c>
      <c r="M370" s="13">
        <f t="shared" si="45"/>
        <v>0</v>
      </c>
      <c r="N370" s="13">
        <f t="shared" si="46"/>
        <v>0</v>
      </c>
      <c r="O370" s="13">
        <f t="shared" si="47"/>
        <v>0</v>
      </c>
      <c r="P370" s="13">
        <f t="shared" si="48"/>
        <v>0</v>
      </c>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row>
    <row r="371" spans="1:57" ht="24" x14ac:dyDescent="0.35">
      <c r="A371" s="4" t="s">
        <v>9</v>
      </c>
      <c r="B371" s="4" t="s">
        <v>19</v>
      </c>
      <c r="C371" s="4" t="s">
        <v>588</v>
      </c>
      <c r="D371" s="5" t="s">
        <v>587</v>
      </c>
      <c r="E371" s="4" t="s">
        <v>34</v>
      </c>
      <c r="F371" s="4" t="s">
        <v>38</v>
      </c>
      <c r="G371" s="6" t="s">
        <v>605</v>
      </c>
      <c r="H371" s="4" t="s">
        <v>53</v>
      </c>
      <c r="I371" s="4" t="s">
        <v>61</v>
      </c>
      <c r="J371" s="14" t="e">
        <f t="shared" si="42"/>
        <v>#DIV/0!</v>
      </c>
      <c r="K371" s="13">
        <f t="shared" si="43"/>
        <v>0</v>
      </c>
      <c r="L371" s="13">
        <f t="shared" si="44"/>
        <v>0</v>
      </c>
      <c r="M371" s="13">
        <f t="shared" si="45"/>
        <v>0</v>
      </c>
      <c r="N371" s="13">
        <f t="shared" si="46"/>
        <v>0</v>
      </c>
      <c r="O371" s="13">
        <f t="shared" si="47"/>
        <v>0</v>
      </c>
      <c r="P371" s="13">
        <f t="shared" si="48"/>
        <v>0</v>
      </c>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row>
    <row r="372" spans="1:57" ht="24" x14ac:dyDescent="0.35">
      <c r="A372" s="4" t="s">
        <v>9</v>
      </c>
      <c r="B372" s="4" t="s">
        <v>19</v>
      </c>
      <c r="C372" s="4" t="s">
        <v>588</v>
      </c>
      <c r="D372" s="5" t="s">
        <v>587</v>
      </c>
      <c r="E372" s="4" t="s">
        <v>34</v>
      </c>
      <c r="F372" s="4" t="s">
        <v>38</v>
      </c>
      <c r="G372" s="6" t="s">
        <v>606</v>
      </c>
      <c r="H372" s="4" t="s">
        <v>51</v>
      </c>
      <c r="I372" s="4" t="s">
        <v>63</v>
      </c>
      <c r="J372" s="14" t="e">
        <f t="shared" si="42"/>
        <v>#DIV/0!</v>
      </c>
      <c r="K372" s="13">
        <f t="shared" si="43"/>
        <v>0</v>
      </c>
      <c r="L372" s="13">
        <f t="shared" si="44"/>
        <v>0</v>
      </c>
      <c r="M372" s="13">
        <f t="shared" si="45"/>
        <v>0</v>
      </c>
      <c r="N372" s="13">
        <f t="shared" si="46"/>
        <v>0</v>
      </c>
      <c r="O372" s="13">
        <f t="shared" si="47"/>
        <v>0</v>
      </c>
      <c r="P372" s="13">
        <f t="shared" si="48"/>
        <v>0</v>
      </c>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row>
    <row r="373" spans="1:57" ht="24" x14ac:dyDescent="0.35">
      <c r="A373" s="4" t="s">
        <v>9</v>
      </c>
      <c r="B373" s="4" t="s">
        <v>19</v>
      </c>
      <c r="C373" s="4" t="s">
        <v>588</v>
      </c>
      <c r="D373" s="5" t="s">
        <v>587</v>
      </c>
      <c r="E373" s="4" t="s">
        <v>34</v>
      </c>
      <c r="F373" s="4" t="s">
        <v>38</v>
      </c>
      <c r="G373" s="6" t="s">
        <v>607</v>
      </c>
      <c r="H373" s="4" t="s">
        <v>51</v>
      </c>
      <c r="I373" s="4" t="s">
        <v>63</v>
      </c>
      <c r="J373" s="14" t="e">
        <f t="shared" si="42"/>
        <v>#DIV/0!</v>
      </c>
      <c r="K373" s="13">
        <f t="shared" si="43"/>
        <v>0</v>
      </c>
      <c r="L373" s="13">
        <f t="shared" si="44"/>
        <v>0</v>
      </c>
      <c r="M373" s="13">
        <f t="shared" si="45"/>
        <v>0</v>
      </c>
      <c r="N373" s="13">
        <f t="shared" si="46"/>
        <v>0</v>
      </c>
      <c r="O373" s="13">
        <f t="shared" si="47"/>
        <v>0</v>
      </c>
      <c r="P373" s="13">
        <f t="shared" si="48"/>
        <v>0</v>
      </c>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row>
    <row r="374" spans="1:57" ht="36" x14ac:dyDescent="0.35">
      <c r="A374" s="4" t="s">
        <v>9</v>
      </c>
      <c r="B374" s="4" t="s">
        <v>19</v>
      </c>
      <c r="C374" s="4" t="s">
        <v>588</v>
      </c>
      <c r="D374" s="5" t="s">
        <v>587</v>
      </c>
      <c r="E374" s="4" t="s">
        <v>34</v>
      </c>
      <c r="F374" s="4" t="s">
        <v>38</v>
      </c>
      <c r="G374" s="6" t="s">
        <v>608</v>
      </c>
      <c r="H374" s="4" t="s">
        <v>51</v>
      </c>
      <c r="I374" s="4" t="s">
        <v>63</v>
      </c>
      <c r="J374" s="14" t="e">
        <f t="shared" si="42"/>
        <v>#DIV/0!</v>
      </c>
      <c r="K374" s="13">
        <f t="shared" si="43"/>
        <v>0</v>
      </c>
      <c r="L374" s="13">
        <f t="shared" si="44"/>
        <v>0</v>
      </c>
      <c r="M374" s="13">
        <f t="shared" si="45"/>
        <v>0</v>
      </c>
      <c r="N374" s="13">
        <f t="shared" si="46"/>
        <v>0</v>
      </c>
      <c r="O374" s="13">
        <f t="shared" si="47"/>
        <v>0</v>
      </c>
      <c r="P374" s="13">
        <f t="shared" si="48"/>
        <v>0</v>
      </c>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row>
    <row r="375" spans="1:57" ht="36" x14ac:dyDescent="0.35">
      <c r="A375" s="4" t="s">
        <v>9</v>
      </c>
      <c r="B375" s="4" t="s">
        <v>19</v>
      </c>
      <c r="C375" s="4" t="s">
        <v>588</v>
      </c>
      <c r="D375" s="5" t="s">
        <v>587</v>
      </c>
      <c r="E375" s="4" t="s">
        <v>34</v>
      </c>
      <c r="F375" s="4" t="s">
        <v>38</v>
      </c>
      <c r="G375" s="6" t="s">
        <v>609</v>
      </c>
      <c r="H375" s="4" t="s">
        <v>51</v>
      </c>
      <c r="I375" s="4" t="s">
        <v>63</v>
      </c>
      <c r="J375" s="14" t="e">
        <f t="shared" si="42"/>
        <v>#DIV/0!</v>
      </c>
      <c r="K375" s="13">
        <f t="shared" si="43"/>
        <v>0</v>
      </c>
      <c r="L375" s="13">
        <f t="shared" si="44"/>
        <v>0</v>
      </c>
      <c r="M375" s="13">
        <f t="shared" si="45"/>
        <v>0</v>
      </c>
      <c r="N375" s="13">
        <f t="shared" si="46"/>
        <v>0</v>
      </c>
      <c r="O375" s="13">
        <f t="shared" si="47"/>
        <v>0</v>
      </c>
      <c r="P375" s="13">
        <f t="shared" si="48"/>
        <v>0</v>
      </c>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row>
    <row r="376" spans="1:57" ht="36" x14ac:dyDescent="0.35">
      <c r="A376" s="9" t="s">
        <v>9</v>
      </c>
      <c r="B376" s="9" t="s">
        <v>19</v>
      </c>
      <c r="C376" s="9" t="s">
        <v>590</v>
      </c>
      <c r="D376" s="10" t="s">
        <v>589</v>
      </c>
      <c r="E376" s="9" t="s">
        <v>34</v>
      </c>
      <c r="F376" s="9" t="s">
        <v>37</v>
      </c>
      <c r="G376" s="10" t="s">
        <v>610</v>
      </c>
      <c r="H376" s="9" t="s">
        <v>40</v>
      </c>
      <c r="I376" s="9" t="s">
        <v>63</v>
      </c>
      <c r="J376" s="14" t="e">
        <f t="shared" si="42"/>
        <v>#DIV/0!</v>
      </c>
      <c r="K376" s="13">
        <f t="shared" si="43"/>
        <v>0</v>
      </c>
      <c r="L376" s="13">
        <f t="shared" si="44"/>
        <v>0</v>
      </c>
      <c r="M376" s="13">
        <f t="shared" si="45"/>
        <v>0</v>
      </c>
      <c r="N376" s="13">
        <f t="shared" si="46"/>
        <v>0</v>
      </c>
      <c r="O376" s="13">
        <f t="shared" si="47"/>
        <v>0</v>
      </c>
      <c r="P376" s="13">
        <f t="shared" si="48"/>
        <v>0</v>
      </c>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row>
    <row r="377" spans="1:57" ht="24" x14ac:dyDescent="0.35">
      <c r="A377" s="9" t="s">
        <v>9</v>
      </c>
      <c r="B377" s="9" t="s">
        <v>19</v>
      </c>
      <c r="C377" s="9" t="s">
        <v>590</v>
      </c>
      <c r="D377" s="10" t="s">
        <v>589</v>
      </c>
      <c r="E377" s="9" t="s">
        <v>34</v>
      </c>
      <c r="F377" s="9" t="s">
        <v>37</v>
      </c>
      <c r="G377" s="10" t="s">
        <v>611</v>
      </c>
      <c r="H377" s="9" t="s">
        <v>40</v>
      </c>
      <c r="I377" s="9" t="s">
        <v>63</v>
      </c>
      <c r="J377" s="14" t="e">
        <f t="shared" si="42"/>
        <v>#DIV/0!</v>
      </c>
      <c r="K377" s="13">
        <f t="shared" si="43"/>
        <v>0</v>
      </c>
      <c r="L377" s="13">
        <f t="shared" si="44"/>
        <v>0</v>
      </c>
      <c r="M377" s="13">
        <f t="shared" si="45"/>
        <v>0</v>
      </c>
      <c r="N377" s="13">
        <f t="shared" si="46"/>
        <v>0</v>
      </c>
      <c r="O377" s="13">
        <f t="shared" si="47"/>
        <v>0</v>
      </c>
      <c r="P377" s="13">
        <f t="shared" si="48"/>
        <v>0</v>
      </c>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row>
    <row r="378" spans="1:57" ht="24" x14ac:dyDescent="0.35">
      <c r="A378" s="9" t="s">
        <v>9</v>
      </c>
      <c r="B378" s="9" t="s">
        <v>19</v>
      </c>
      <c r="C378" s="9" t="s">
        <v>590</v>
      </c>
      <c r="D378" s="10" t="s">
        <v>589</v>
      </c>
      <c r="E378" s="9" t="s">
        <v>34</v>
      </c>
      <c r="F378" s="9" t="s">
        <v>37</v>
      </c>
      <c r="G378" s="10" t="s">
        <v>612</v>
      </c>
      <c r="H378" s="9" t="s">
        <v>40</v>
      </c>
      <c r="I378" s="9" t="s">
        <v>63</v>
      </c>
      <c r="J378" s="14" t="e">
        <f t="shared" si="42"/>
        <v>#DIV/0!</v>
      </c>
      <c r="K378" s="13">
        <f t="shared" si="43"/>
        <v>0</v>
      </c>
      <c r="L378" s="13">
        <f t="shared" si="44"/>
        <v>0</v>
      </c>
      <c r="M378" s="13">
        <f t="shared" si="45"/>
        <v>0</v>
      </c>
      <c r="N378" s="13">
        <f t="shared" si="46"/>
        <v>0</v>
      </c>
      <c r="O378" s="13">
        <f t="shared" si="47"/>
        <v>0</v>
      </c>
      <c r="P378" s="13">
        <f t="shared" si="48"/>
        <v>0</v>
      </c>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row>
    <row r="379" spans="1:57" ht="24" x14ac:dyDescent="0.35">
      <c r="A379" s="9" t="s">
        <v>9</v>
      </c>
      <c r="B379" s="9" t="s">
        <v>19</v>
      </c>
      <c r="C379" s="9" t="s">
        <v>590</v>
      </c>
      <c r="D379" s="10" t="s">
        <v>589</v>
      </c>
      <c r="E379" s="9" t="s">
        <v>34</v>
      </c>
      <c r="F379" s="9" t="s">
        <v>37</v>
      </c>
      <c r="G379" s="10" t="s">
        <v>613</v>
      </c>
      <c r="H379" s="9" t="s">
        <v>40</v>
      </c>
      <c r="I379" s="9" t="s">
        <v>63</v>
      </c>
      <c r="J379" s="14" t="e">
        <f t="shared" si="42"/>
        <v>#DIV/0!</v>
      </c>
      <c r="K379" s="13">
        <f t="shared" si="43"/>
        <v>0</v>
      </c>
      <c r="L379" s="13">
        <f t="shared" si="44"/>
        <v>0</v>
      </c>
      <c r="M379" s="13">
        <f t="shared" si="45"/>
        <v>0</v>
      </c>
      <c r="N379" s="13">
        <f t="shared" si="46"/>
        <v>0</v>
      </c>
      <c r="O379" s="13">
        <f t="shared" si="47"/>
        <v>0</v>
      </c>
      <c r="P379" s="13">
        <f t="shared" si="48"/>
        <v>0</v>
      </c>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row>
    <row r="380" spans="1:57" ht="24" x14ac:dyDescent="0.35">
      <c r="A380" s="9" t="s">
        <v>9</v>
      </c>
      <c r="B380" s="9" t="s">
        <v>19</v>
      </c>
      <c r="C380" s="9" t="s">
        <v>590</v>
      </c>
      <c r="D380" s="10" t="s">
        <v>589</v>
      </c>
      <c r="E380" s="9" t="s">
        <v>34</v>
      </c>
      <c r="F380" s="9" t="s">
        <v>37</v>
      </c>
      <c r="G380" s="10" t="s">
        <v>614</v>
      </c>
      <c r="H380" s="9" t="s">
        <v>40</v>
      </c>
      <c r="I380" s="9" t="s">
        <v>63</v>
      </c>
      <c r="J380" s="14" t="e">
        <f t="shared" si="42"/>
        <v>#DIV/0!</v>
      </c>
      <c r="K380" s="13">
        <f t="shared" si="43"/>
        <v>0</v>
      </c>
      <c r="L380" s="13">
        <f t="shared" si="44"/>
        <v>0</v>
      </c>
      <c r="M380" s="13">
        <f t="shared" si="45"/>
        <v>0</v>
      </c>
      <c r="N380" s="13">
        <f t="shared" si="46"/>
        <v>0</v>
      </c>
      <c r="O380" s="13">
        <f t="shared" si="47"/>
        <v>0</v>
      </c>
      <c r="P380" s="13">
        <f t="shared" si="48"/>
        <v>0</v>
      </c>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row>
    <row r="381" spans="1:57" ht="24" x14ac:dyDescent="0.35">
      <c r="A381" s="9" t="s">
        <v>9</v>
      </c>
      <c r="B381" s="9" t="s">
        <v>19</v>
      </c>
      <c r="C381" s="9" t="s">
        <v>590</v>
      </c>
      <c r="D381" s="10" t="s">
        <v>589</v>
      </c>
      <c r="E381" s="9" t="s">
        <v>34</v>
      </c>
      <c r="F381" s="9" t="s">
        <v>37</v>
      </c>
      <c r="G381" s="10" t="s">
        <v>615</v>
      </c>
      <c r="H381" s="9" t="s">
        <v>40</v>
      </c>
      <c r="I381" s="9" t="s">
        <v>63</v>
      </c>
      <c r="J381" s="14" t="e">
        <f t="shared" si="42"/>
        <v>#DIV/0!</v>
      </c>
      <c r="K381" s="13">
        <f t="shared" si="43"/>
        <v>0</v>
      </c>
      <c r="L381" s="13">
        <f t="shared" si="44"/>
        <v>0</v>
      </c>
      <c r="M381" s="13">
        <f t="shared" si="45"/>
        <v>0</v>
      </c>
      <c r="N381" s="13">
        <f t="shared" si="46"/>
        <v>0</v>
      </c>
      <c r="O381" s="13">
        <f t="shared" si="47"/>
        <v>0</v>
      </c>
      <c r="P381" s="13">
        <f t="shared" si="48"/>
        <v>0</v>
      </c>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row>
    <row r="382" spans="1:57" ht="36" x14ac:dyDescent="0.35">
      <c r="A382" s="4" t="s">
        <v>9</v>
      </c>
      <c r="B382" s="4" t="s">
        <v>19</v>
      </c>
      <c r="C382" s="4" t="s">
        <v>592</v>
      </c>
      <c r="D382" s="5" t="s">
        <v>591</v>
      </c>
      <c r="E382" s="4" t="s">
        <v>34</v>
      </c>
      <c r="F382" s="4" t="s">
        <v>38</v>
      </c>
      <c r="G382" s="6" t="s">
        <v>616</v>
      </c>
      <c r="H382" s="4" t="s">
        <v>39</v>
      </c>
      <c r="I382" s="4" t="s">
        <v>62</v>
      </c>
      <c r="J382" s="14" t="e">
        <f t="shared" si="42"/>
        <v>#DIV/0!</v>
      </c>
      <c r="K382" s="13">
        <f t="shared" si="43"/>
        <v>0</v>
      </c>
      <c r="L382" s="13">
        <f t="shared" si="44"/>
        <v>0</v>
      </c>
      <c r="M382" s="13">
        <f t="shared" si="45"/>
        <v>0</v>
      </c>
      <c r="N382" s="13">
        <f t="shared" si="46"/>
        <v>0</v>
      </c>
      <c r="O382" s="13">
        <f t="shared" si="47"/>
        <v>0</v>
      </c>
      <c r="P382" s="13">
        <f t="shared" si="48"/>
        <v>0</v>
      </c>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row>
    <row r="383" spans="1:57" ht="36" x14ac:dyDescent="0.35">
      <c r="A383" s="4" t="s">
        <v>9</v>
      </c>
      <c r="B383" s="4" t="s">
        <v>19</v>
      </c>
      <c r="C383" s="4" t="s">
        <v>592</v>
      </c>
      <c r="D383" s="5" t="s">
        <v>591</v>
      </c>
      <c r="E383" s="4" t="s">
        <v>34</v>
      </c>
      <c r="F383" s="4" t="s">
        <v>38</v>
      </c>
      <c r="G383" s="6" t="s">
        <v>617</v>
      </c>
      <c r="H383" s="4" t="s">
        <v>45</v>
      </c>
      <c r="I383" s="4" t="s">
        <v>63</v>
      </c>
      <c r="J383" s="14" t="e">
        <f t="shared" si="42"/>
        <v>#DIV/0!</v>
      </c>
      <c r="K383" s="13">
        <f t="shared" si="43"/>
        <v>0</v>
      </c>
      <c r="L383" s="13">
        <f t="shared" si="44"/>
        <v>0</v>
      </c>
      <c r="M383" s="13">
        <f t="shared" si="45"/>
        <v>0</v>
      </c>
      <c r="N383" s="13">
        <f t="shared" si="46"/>
        <v>0</v>
      </c>
      <c r="O383" s="13">
        <f t="shared" si="47"/>
        <v>0</v>
      </c>
      <c r="P383" s="13">
        <f t="shared" si="48"/>
        <v>0</v>
      </c>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row>
    <row r="384" spans="1:57" ht="36" x14ac:dyDescent="0.35">
      <c r="A384" s="4" t="s">
        <v>9</v>
      </c>
      <c r="B384" s="4" t="s">
        <v>19</v>
      </c>
      <c r="C384" s="4" t="s">
        <v>592</v>
      </c>
      <c r="D384" s="5" t="s">
        <v>591</v>
      </c>
      <c r="E384" s="4" t="s">
        <v>34</v>
      </c>
      <c r="F384" s="4" t="s">
        <v>38</v>
      </c>
      <c r="G384" s="6" t="s">
        <v>618</v>
      </c>
      <c r="H384" s="4" t="s">
        <v>45</v>
      </c>
      <c r="I384" s="4" t="s">
        <v>63</v>
      </c>
      <c r="J384" s="14" t="e">
        <f t="shared" si="42"/>
        <v>#DIV/0!</v>
      </c>
      <c r="K384" s="13">
        <f t="shared" si="43"/>
        <v>0</v>
      </c>
      <c r="L384" s="13">
        <f t="shared" si="44"/>
        <v>0</v>
      </c>
      <c r="M384" s="13">
        <f t="shared" si="45"/>
        <v>0</v>
      </c>
      <c r="N384" s="13">
        <f t="shared" si="46"/>
        <v>0</v>
      </c>
      <c r="O384" s="13">
        <f t="shared" si="47"/>
        <v>0</v>
      </c>
      <c r="P384" s="13">
        <f t="shared" si="48"/>
        <v>0</v>
      </c>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row>
    <row r="385" spans="1:57" ht="36" x14ac:dyDescent="0.35">
      <c r="A385" s="4" t="s">
        <v>9</v>
      </c>
      <c r="B385" s="4" t="s">
        <v>19</v>
      </c>
      <c r="C385" s="4" t="s">
        <v>592</v>
      </c>
      <c r="D385" s="5" t="s">
        <v>591</v>
      </c>
      <c r="E385" s="4" t="s">
        <v>34</v>
      </c>
      <c r="F385" s="4" t="s">
        <v>38</v>
      </c>
      <c r="G385" s="6" t="s">
        <v>619</v>
      </c>
      <c r="H385" s="4" t="s">
        <v>45</v>
      </c>
      <c r="I385" s="4" t="s">
        <v>63</v>
      </c>
      <c r="J385" s="14" t="e">
        <f t="shared" si="42"/>
        <v>#DIV/0!</v>
      </c>
      <c r="K385" s="13">
        <f t="shared" si="43"/>
        <v>0</v>
      </c>
      <c r="L385" s="13">
        <f t="shared" si="44"/>
        <v>0</v>
      </c>
      <c r="M385" s="13">
        <f t="shared" si="45"/>
        <v>0</v>
      </c>
      <c r="N385" s="13">
        <f t="shared" si="46"/>
        <v>0</v>
      </c>
      <c r="O385" s="13">
        <f t="shared" si="47"/>
        <v>0</v>
      </c>
      <c r="P385" s="13">
        <f t="shared" si="48"/>
        <v>0</v>
      </c>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row>
    <row r="386" spans="1:57" ht="36" x14ac:dyDescent="0.35">
      <c r="A386" s="4" t="s">
        <v>9</v>
      </c>
      <c r="B386" s="4" t="s">
        <v>19</v>
      </c>
      <c r="C386" s="4" t="s">
        <v>592</v>
      </c>
      <c r="D386" s="5" t="s">
        <v>591</v>
      </c>
      <c r="E386" s="4" t="s">
        <v>34</v>
      </c>
      <c r="F386" s="4" t="s">
        <v>38</v>
      </c>
      <c r="G386" s="6" t="s">
        <v>620</v>
      </c>
      <c r="H386" s="4" t="s">
        <v>45</v>
      </c>
      <c r="I386" s="4" t="s">
        <v>63</v>
      </c>
      <c r="J386" s="14" t="e">
        <f t="shared" si="42"/>
        <v>#DIV/0!</v>
      </c>
      <c r="K386" s="13">
        <f t="shared" si="43"/>
        <v>0</v>
      </c>
      <c r="L386" s="13">
        <f t="shared" si="44"/>
        <v>0</v>
      </c>
      <c r="M386" s="13">
        <f t="shared" si="45"/>
        <v>0</v>
      </c>
      <c r="N386" s="13">
        <f t="shared" si="46"/>
        <v>0</v>
      </c>
      <c r="O386" s="13">
        <f t="shared" si="47"/>
        <v>0</v>
      </c>
      <c r="P386" s="13">
        <f t="shared" si="48"/>
        <v>0</v>
      </c>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row>
    <row r="387" spans="1:57" ht="24" x14ac:dyDescent="0.35">
      <c r="A387" s="4" t="s">
        <v>9</v>
      </c>
      <c r="B387" s="4" t="s">
        <v>19</v>
      </c>
      <c r="C387" s="4" t="s">
        <v>594</v>
      </c>
      <c r="D387" s="5" t="s">
        <v>593</v>
      </c>
      <c r="E387" s="4" t="s">
        <v>34</v>
      </c>
      <c r="F387" s="4" t="s">
        <v>38</v>
      </c>
      <c r="G387" s="6" t="s">
        <v>621</v>
      </c>
      <c r="H387" s="4" t="s">
        <v>53</v>
      </c>
      <c r="I387" s="4" t="s">
        <v>61</v>
      </c>
      <c r="J387" s="14" t="e">
        <f t="shared" si="42"/>
        <v>#DIV/0!</v>
      </c>
      <c r="K387" s="13">
        <f t="shared" si="43"/>
        <v>0</v>
      </c>
      <c r="L387" s="13">
        <f t="shared" si="44"/>
        <v>0</v>
      </c>
      <c r="M387" s="13">
        <f t="shared" si="45"/>
        <v>0</v>
      </c>
      <c r="N387" s="13">
        <f t="shared" si="46"/>
        <v>0</v>
      </c>
      <c r="O387" s="13">
        <f t="shared" si="47"/>
        <v>0</v>
      </c>
      <c r="P387" s="13">
        <f t="shared" si="48"/>
        <v>0</v>
      </c>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row>
    <row r="388" spans="1:57" ht="24" x14ac:dyDescent="0.35">
      <c r="A388" s="4" t="s">
        <v>9</v>
      </c>
      <c r="B388" s="4" t="s">
        <v>19</v>
      </c>
      <c r="C388" s="4" t="s">
        <v>594</v>
      </c>
      <c r="D388" s="5" t="s">
        <v>593</v>
      </c>
      <c r="E388" s="4" t="s">
        <v>34</v>
      </c>
      <c r="F388" s="4" t="s">
        <v>38</v>
      </c>
      <c r="G388" s="6" t="s">
        <v>622</v>
      </c>
      <c r="H388" s="4" t="s">
        <v>51</v>
      </c>
      <c r="I388" s="4" t="s">
        <v>63</v>
      </c>
      <c r="J388" s="14" t="e">
        <f t="shared" si="42"/>
        <v>#DIV/0!</v>
      </c>
      <c r="K388" s="13">
        <f t="shared" si="43"/>
        <v>0</v>
      </c>
      <c r="L388" s="13">
        <f t="shared" si="44"/>
        <v>0</v>
      </c>
      <c r="M388" s="13">
        <f t="shared" si="45"/>
        <v>0</v>
      </c>
      <c r="N388" s="13">
        <f t="shared" si="46"/>
        <v>0</v>
      </c>
      <c r="O388" s="13">
        <f t="shared" si="47"/>
        <v>0</v>
      </c>
      <c r="P388" s="13">
        <f t="shared" si="48"/>
        <v>0</v>
      </c>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row>
    <row r="389" spans="1:57" ht="24" x14ac:dyDescent="0.35">
      <c r="A389" s="4" t="s">
        <v>9</v>
      </c>
      <c r="B389" s="4" t="s">
        <v>19</v>
      </c>
      <c r="C389" s="4" t="s">
        <v>594</v>
      </c>
      <c r="D389" s="5" t="s">
        <v>593</v>
      </c>
      <c r="E389" s="4" t="s">
        <v>34</v>
      </c>
      <c r="F389" s="4" t="s">
        <v>38</v>
      </c>
      <c r="G389" s="6" t="s">
        <v>623</v>
      </c>
      <c r="H389" s="4" t="s">
        <v>51</v>
      </c>
      <c r="I389" s="4" t="s">
        <v>63</v>
      </c>
      <c r="J389" s="14" t="e">
        <f t="shared" si="42"/>
        <v>#DIV/0!</v>
      </c>
      <c r="K389" s="13">
        <f t="shared" si="43"/>
        <v>0</v>
      </c>
      <c r="L389" s="13">
        <f t="shared" si="44"/>
        <v>0</v>
      </c>
      <c r="M389" s="13">
        <f t="shared" si="45"/>
        <v>0</v>
      </c>
      <c r="N389" s="13">
        <f t="shared" si="46"/>
        <v>0</v>
      </c>
      <c r="O389" s="13">
        <f t="shared" si="47"/>
        <v>0</v>
      </c>
      <c r="P389" s="13">
        <f t="shared" si="48"/>
        <v>0</v>
      </c>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row>
    <row r="390" spans="1:57" ht="24" x14ac:dyDescent="0.35">
      <c r="A390" s="4" t="s">
        <v>9</v>
      </c>
      <c r="B390" s="4" t="s">
        <v>19</v>
      </c>
      <c r="C390" s="4" t="s">
        <v>594</v>
      </c>
      <c r="D390" s="5" t="s">
        <v>593</v>
      </c>
      <c r="E390" s="4" t="s">
        <v>34</v>
      </c>
      <c r="F390" s="4" t="s">
        <v>38</v>
      </c>
      <c r="G390" s="6" t="s">
        <v>624</v>
      </c>
      <c r="H390" s="4" t="s">
        <v>51</v>
      </c>
      <c r="I390" s="4" t="s">
        <v>63</v>
      </c>
      <c r="J390" s="14" t="e">
        <f t="shared" si="42"/>
        <v>#DIV/0!</v>
      </c>
      <c r="K390" s="13">
        <f t="shared" si="43"/>
        <v>0</v>
      </c>
      <c r="L390" s="13">
        <f t="shared" si="44"/>
        <v>0</v>
      </c>
      <c r="M390" s="13">
        <f t="shared" si="45"/>
        <v>0</v>
      </c>
      <c r="N390" s="13">
        <f t="shared" si="46"/>
        <v>0</v>
      </c>
      <c r="O390" s="13">
        <f t="shared" si="47"/>
        <v>0</v>
      </c>
      <c r="P390" s="13">
        <f t="shared" si="48"/>
        <v>0</v>
      </c>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row>
    <row r="391" spans="1:57" ht="24" x14ac:dyDescent="0.35">
      <c r="A391" s="4" t="s">
        <v>9</v>
      </c>
      <c r="B391" s="4" t="s">
        <v>19</v>
      </c>
      <c r="C391" s="4" t="s">
        <v>596</v>
      </c>
      <c r="D391" s="5" t="s">
        <v>595</v>
      </c>
      <c r="E391" s="4" t="s">
        <v>33</v>
      </c>
      <c r="F391" s="4" t="s">
        <v>38</v>
      </c>
      <c r="G391" s="6" t="s">
        <v>625</v>
      </c>
      <c r="H391" s="4" t="s">
        <v>58</v>
      </c>
      <c r="I391" s="4" t="s">
        <v>63</v>
      </c>
      <c r="J391" s="14" t="e">
        <f t="shared" si="42"/>
        <v>#DIV/0!</v>
      </c>
      <c r="K391" s="13">
        <f t="shared" si="43"/>
        <v>0</v>
      </c>
      <c r="L391" s="13">
        <f t="shared" si="44"/>
        <v>0</v>
      </c>
      <c r="M391" s="13">
        <f t="shared" si="45"/>
        <v>0</v>
      </c>
      <c r="N391" s="13">
        <f t="shared" si="46"/>
        <v>0</v>
      </c>
      <c r="O391" s="13">
        <f t="shared" si="47"/>
        <v>0</v>
      </c>
      <c r="P391" s="13">
        <f t="shared" si="48"/>
        <v>0</v>
      </c>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row>
    <row r="392" spans="1:57" ht="36" x14ac:dyDescent="0.35">
      <c r="A392" s="4" t="s">
        <v>9</v>
      </c>
      <c r="B392" s="4" t="s">
        <v>19</v>
      </c>
      <c r="C392" s="4" t="s">
        <v>596</v>
      </c>
      <c r="D392" s="5" t="s">
        <v>595</v>
      </c>
      <c r="E392" s="4" t="s">
        <v>33</v>
      </c>
      <c r="F392" s="4" t="s">
        <v>38</v>
      </c>
      <c r="G392" s="6" t="s">
        <v>626</v>
      </c>
      <c r="H392" s="4" t="s">
        <v>58</v>
      </c>
      <c r="I392" s="4" t="s">
        <v>63</v>
      </c>
      <c r="J392" s="14" t="e">
        <f t="shared" si="42"/>
        <v>#DIV/0!</v>
      </c>
      <c r="K392" s="13">
        <f t="shared" si="43"/>
        <v>0</v>
      </c>
      <c r="L392" s="13">
        <f t="shared" si="44"/>
        <v>0</v>
      </c>
      <c r="M392" s="13">
        <f t="shared" si="45"/>
        <v>0</v>
      </c>
      <c r="N392" s="13">
        <f t="shared" si="46"/>
        <v>0</v>
      </c>
      <c r="O392" s="13">
        <f t="shared" si="47"/>
        <v>0</v>
      </c>
      <c r="P392" s="13">
        <f t="shared" si="48"/>
        <v>0</v>
      </c>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row>
    <row r="393" spans="1:57" ht="24" x14ac:dyDescent="0.35">
      <c r="A393" s="4" t="s">
        <v>9</v>
      </c>
      <c r="B393" s="4" t="s">
        <v>19</v>
      </c>
      <c r="C393" s="4" t="s">
        <v>596</v>
      </c>
      <c r="D393" s="5" t="s">
        <v>595</v>
      </c>
      <c r="E393" s="4" t="s">
        <v>33</v>
      </c>
      <c r="F393" s="4" t="s">
        <v>38</v>
      </c>
      <c r="G393" s="6" t="s">
        <v>627</v>
      </c>
      <c r="H393" s="4" t="s">
        <v>58</v>
      </c>
      <c r="I393" s="4" t="s">
        <v>63</v>
      </c>
      <c r="J393" s="14" t="e">
        <f t="shared" si="42"/>
        <v>#DIV/0!</v>
      </c>
      <c r="K393" s="13">
        <f t="shared" si="43"/>
        <v>0</v>
      </c>
      <c r="L393" s="13">
        <f t="shared" si="44"/>
        <v>0</v>
      </c>
      <c r="M393" s="13">
        <f t="shared" si="45"/>
        <v>0</v>
      </c>
      <c r="N393" s="13">
        <f t="shared" si="46"/>
        <v>0</v>
      </c>
      <c r="O393" s="13">
        <f t="shared" si="47"/>
        <v>0</v>
      </c>
      <c r="P393" s="13">
        <f t="shared" si="48"/>
        <v>0</v>
      </c>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row>
    <row r="394" spans="1:57" ht="24" x14ac:dyDescent="0.35">
      <c r="A394" s="4" t="s">
        <v>9</v>
      </c>
      <c r="B394" s="4" t="s">
        <v>19</v>
      </c>
      <c r="C394" s="4" t="s">
        <v>596</v>
      </c>
      <c r="D394" s="5" t="s">
        <v>595</v>
      </c>
      <c r="E394" s="4" t="s">
        <v>33</v>
      </c>
      <c r="F394" s="4" t="s">
        <v>38</v>
      </c>
      <c r="G394" s="6" t="s">
        <v>628</v>
      </c>
      <c r="H394" s="4" t="s">
        <v>58</v>
      </c>
      <c r="I394" s="4" t="s">
        <v>63</v>
      </c>
      <c r="J394" s="14" t="e">
        <f t="shared" si="42"/>
        <v>#DIV/0!</v>
      </c>
      <c r="K394" s="13">
        <f t="shared" si="43"/>
        <v>0</v>
      </c>
      <c r="L394" s="13">
        <f t="shared" si="44"/>
        <v>0</v>
      </c>
      <c r="M394" s="13">
        <f t="shared" si="45"/>
        <v>0</v>
      </c>
      <c r="N394" s="13">
        <f t="shared" si="46"/>
        <v>0</v>
      </c>
      <c r="O394" s="13">
        <f t="shared" si="47"/>
        <v>0</v>
      </c>
      <c r="P394" s="13">
        <f t="shared" si="48"/>
        <v>0</v>
      </c>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row>
    <row r="395" spans="1:57" ht="24" x14ac:dyDescent="0.35">
      <c r="A395" s="4" t="s">
        <v>9</v>
      </c>
      <c r="B395" s="4" t="s">
        <v>19</v>
      </c>
      <c r="C395" s="4" t="s">
        <v>596</v>
      </c>
      <c r="D395" s="5" t="s">
        <v>595</v>
      </c>
      <c r="E395" s="4" t="s">
        <v>33</v>
      </c>
      <c r="F395" s="4" t="s">
        <v>38</v>
      </c>
      <c r="G395" s="6" t="s">
        <v>629</v>
      </c>
      <c r="H395" s="4" t="s">
        <v>58</v>
      </c>
      <c r="I395" s="4" t="s">
        <v>63</v>
      </c>
      <c r="J395" s="14" t="e">
        <f t="shared" si="42"/>
        <v>#DIV/0!</v>
      </c>
      <c r="K395" s="13">
        <f t="shared" si="43"/>
        <v>0</v>
      </c>
      <c r="L395" s="13">
        <f t="shared" si="44"/>
        <v>0</v>
      </c>
      <c r="M395" s="13">
        <f t="shared" si="45"/>
        <v>0</v>
      </c>
      <c r="N395" s="13">
        <f t="shared" si="46"/>
        <v>0</v>
      </c>
      <c r="O395" s="13">
        <f t="shared" si="47"/>
        <v>0</v>
      </c>
      <c r="P395" s="13">
        <f t="shared" si="48"/>
        <v>0</v>
      </c>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row>
    <row r="396" spans="1:57" ht="36" x14ac:dyDescent="0.35">
      <c r="A396" s="4" t="s">
        <v>9</v>
      </c>
      <c r="B396" s="4" t="s">
        <v>19</v>
      </c>
      <c r="C396" s="4" t="s">
        <v>598</v>
      </c>
      <c r="D396" s="5" t="s">
        <v>597</v>
      </c>
      <c r="E396" s="4" t="s">
        <v>34</v>
      </c>
      <c r="F396" s="4" t="s">
        <v>38</v>
      </c>
      <c r="G396" s="6" t="s">
        <v>630</v>
      </c>
      <c r="H396" s="4" t="s">
        <v>58</v>
      </c>
      <c r="I396" s="4" t="s">
        <v>63</v>
      </c>
      <c r="J396" s="14" t="e">
        <f t="shared" si="42"/>
        <v>#DIV/0!</v>
      </c>
      <c r="K396" s="13">
        <f t="shared" si="43"/>
        <v>0</v>
      </c>
      <c r="L396" s="13">
        <f t="shared" si="44"/>
        <v>0</v>
      </c>
      <c r="M396" s="13">
        <f t="shared" si="45"/>
        <v>0</v>
      </c>
      <c r="N396" s="13">
        <f t="shared" si="46"/>
        <v>0</v>
      </c>
      <c r="O396" s="13">
        <f t="shared" si="47"/>
        <v>0</v>
      </c>
      <c r="P396" s="13">
        <f t="shared" si="48"/>
        <v>0</v>
      </c>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row>
    <row r="397" spans="1:57" ht="36" x14ac:dyDescent="0.35">
      <c r="A397" s="4" t="s">
        <v>9</v>
      </c>
      <c r="B397" s="4" t="s">
        <v>19</v>
      </c>
      <c r="C397" s="4" t="s">
        <v>598</v>
      </c>
      <c r="D397" s="5" t="s">
        <v>597</v>
      </c>
      <c r="E397" s="4" t="s">
        <v>34</v>
      </c>
      <c r="F397" s="4" t="s">
        <v>38</v>
      </c>
      <c r="G397" s="6" t="s">
        <v>631</v>
      </c>
      <c r="H397" s="4" t="s">
        <v>58</v>
      </c>
      <c r="I397" s="4" t="s">
        <v>63</v>
      </c>
      <c r="J397" s="14" t="e">
        <f t="shared" ref="J397:J460" si="49">K397/O397</f>
        <v>#DIV/0!</v>
      </c>
      <c r="K397" s="13">
        <f t="shared" ref="K397:K460" si="50">COUNTIF(Q397:BE397,"OUI")</f>
        <v>0</v>
      </c>
      <c r="L397" s="13">
        <f t="shared" ref="L397:L460" si="51">COUNTIF(Q397:BE397,"NON")</f>
        <v>0</v>
      </c>
      <c r="M397" s="13">
        <f t="shared" ref="M397:M460" si="52">COUNTIF(Q397:BE397,"NA")</f>
        <v>0</v>
      </c>
      <c r="N397" s="13">
        <f t="shared" ref="N397:N460" si="53">COUNTIF(Q397:BE397,"RI")</f>
        <v>0</v>
      </c>
      <c r="O397" s="13">
        <f t="shared" ref="O397:O460" si="54">P397-N397-M397</f>
        <v>0</v>
      </c>
      <c r="P397" s="13">
        <f t="shared" ref="P397:P460" si="55">COUNTA(Q397:BE397)</f>
        <v>0</v>
      </c>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row>
    <row r="398" spans="1:57" ht="36" x14ac:dyDescent="0.35">
      <c r="A398" s="4" t="s">
        <v>9</v>
      </c>
      <c r="B398" s="4" t="s">
        <v>19</v>
      </c>
      <c r="C398" s="4" t="s">
        <v>598</v>
      </c>
      <c r="D398" s="5" t="s">
        <v>597</v>
      </c>
      <c r="E398" s="4" t="s">
        <v>34</v>
      </c>
      <c r="F398" s="4" t="s">
        <v>38</v>
      </c>
      <c r="G398" s="6" t="s">
        <v>632</v>
      </c>
      <c r="H398" s="4" t="s">
        <v>53</v>
      </c>
      <c r="I398" s="4" t="s">
        <v>61</v>
      </c>
      <c r="J398" s="14" t="e">
        <f t="shared" si="49"/>
        <v>#DIV/0!</v>
      </c>
      <c r="K398" s="13">
        <f t="shared" si="50"/>
        <v>0</v>
      </c>
      <c r="L398" s="13">
        <f t="shared" si="51"/>
        <v>0</v>
      </c>
      <c r="M398" s="13">
        <f t="shared" si="52"/>
        <v>0</v>
      </c>
      <c r="N398" s="13">
        <f t="shared" si="53"/>
        <v>0</v>
      </c>
      <c r="O398" s="13">
        <f t="shared" si="54"/>
        <v>0</v>
      </c>
      <c r="P398" s="13">
        <f t="shared" si="55"/>
        <v>0</v>
      </c>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row>
    <row r="399" spans="1:57" ht="36" x14ac:dyDescent="0.35">
      <c r="A399" s="4" t="s">
        <v>9</v>
      </c>
      <c r="B399" s="4" t="s">
        <v>19</v>
      </c>
      <c r="C399" s="4" t="s">
        <v>598</v>
      </c>
      <c r="D399" s="5" t="s">
        <v>597</v>
      </c>
      <c r="E399" s="4" t="s">
        <v>34</v>
      </c>
      <c r="F399" s="4" t="s">
        <v>38</v>
      </c>
      <c r="G399" s="6" t="s">
        <v>633</v>
      </c>
      <c r="H399" s="4" t="s">
        <v>53</v>
      </c>
      <c r="I399" s="4" t="s">
        <v>61</v>
      </c>
      <c r="J399" s="14" t="e">
        <f t="shared" si="49"/>
        <v>#DIV/0!</v>
      </c>
      <c r="K399" s="13">
        <f t="shared" si="50"/>
        <v>0</v>
      </c>
      <c r="L399" s="13">
        <f t="shared" si="51"/>
        <v>0</v>
      </c>
      <c r="M399" s="13">
        <f t="shared" si="52"/>
        <v>0</v>
      </c>
      <c r="N399" s="13">
        <f t="shared" si="53"/>
        <v>0</v>
      </c>
      <c r="O399" s="13">
        <f t="shared" si="54"/>
        <v>0</v>
      </c>
      <c r="P399" s="13">
        <f t="shared" si="55"/>
        <v>0</v>
      </c>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row>
    <row r="400" spans="1:57" ht="48" x14ac:dyDescent="0.35">
      <c r="A400" s="4" t="s">
        <v>9</v>
      </c>
      <c r="B400" s="4" t="s">
        <v>19</v>
      </c>
      <c r="C400" s="4" t="s">
        <v>600</v>
      </c>
      <c r="D400" s="5" t="s">
        <v>599</v>
      </c>
      <c r="E400" s="4" t="s">
        <v>24</v>
      </c>
      <c r="F400" s="4" t="s">
        <v>38</v>
      </c>
      <c r="G400" s="6" t="s">
        <v>634</v>
      </c>
      <c r="H400" s="4" t="s">
        <v>47</v>
      </c>
      <c r="I400" s="4" t="s">
        <v>63</v>
      </c>
      <c r="J400" s="14" t="e">
        <f t="shared" si="49"/>
        <v>#DIV/0!</v>
      </c>
      <c r="K400" s="13">
        <f t="shared" si="50"/>
        <v>0</v>
      </c>
      <c r="L400" s="13">
        <f t="shared" si="51"/>
        <v>0</v>
      </c>
      <c r="M400" s="13">
        <f t="shared" si="52"/>
        <v>0</v>
      </c>
      <c r="N400" s="13">
        <f t="shared" si="53"/>
        <v>0</v>
      </c>
      <c r="O400" s="13">
        <f t="shared" si="54"/>
        <v>0</v>
      </c>
      <c r="P400" s="13">
        <f t="shared" si="55"/>
        <v>0</v>
      </c>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row>
    <row r="401" spans="1:57" ht="36" x14ac:dyDescent="0.35">
      <c r="A401" s="4" t="s">
        <v>9</v>
      </c>
      <c r="B401" s="4" t="s">
        <v>19</v>
      </c>
      <c r="C401" s="4" t="s">
        <v>600</v>
      </c>
      <c r="D401" s="5" t="s">
        <v>599</v>
      </c>
      <c r="E401" s="4" t="s">
        <v>24</v>
      </c>
      <c r="F401" s="4" t="s">
        <v>38</v>
      </c>
      <c r="G401" s="6" t="s">
        <v>635</v>
      </c>
      <c r="H401" s="4" t="s">
        <v>47</v>
      </c>
      <c r="I401" s="4" t="s">
        <v>63</v>
      </c>
      <c r="J401" s="14" t="e">
        <f t="shared" si="49"/>
        <v>#DIV/0!</v>
      </c>
      <c r="K401" s="13">
        <f t="shared" si="50"/>
        <v>0</v>
      </c>
      <c r="L401" s="13">
        <f t="shared" si="51"/>
        <v>0</v>
      </c>
      <c r="M401" s="13">
        <f t="shared" si="52"/>
        <v>0</v>
      </c>
      <c r="N401" s="13">
        <f t="shared" si="53"/>
        <v>0</v>
      </c>
      <c r="O401" s="13">
        <f t="shared" si="54"/>
        <v>0</v>
      </c>
      <c r="P401" s="13">
        <f t="shared" si="55"/>
        <v>0</v>
      </c>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row>
    <row r="402" spans="1:57" ht="36" x14ac:dyDescent="0.35">
      <c r="A402" s="4" t="s">
        <v>9</v>
      </c>
      <c r="B402" s="4" t="s">
        <v>19</v>
      </c>
      <c r="C402" s="4" t="s">
        <v>600</v>
      </c>
      <c r="D402" s="5" t="s">
        <v>599</v>
      </c>
      <c r="E402" s="4" t="s">
        <v>24</v>
      </c>
      <c r="F402" s="4" t="s">
        <v>38</v>
      </c>
      <c r="G402" s="6" t="s">
        <v>636</v>
      </c>
      <c r="H402" s="4" t="s">
        <v>47</v>
      </c>
      <c r="I402" s="4" t="s">
        <v>63</v>
      </c>
      <c r="J402" s="14" t="e">
        <f t="shared" si="49"/>
        <v>#DIV/0!</v>
      </c>
      <c r="K402" s="13">
        <f t="shared" si="50"/>
        <v>0</v>
      </c>
      <c r="L402" s="13">
        <f t="shared" si="51"/>
        <v>0</v>
      </c>
      <c r="M402" s="13">
        <f t="shared" si="52"/>
        <v>0</v>
      </c>
      <c r="N402" s="13">
        <f t="shared" si="53"/>
        <v>0</v>
      </c>
      <c r="O402" s="13">
        <f t="shared" si="54"/>
        <v>0</v>
      </c>
      <c r="P402" s="13">
        <f t="shared" si="55"/>
        <v>0</v>
      </c>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row>
    <row r="403" spans="1:57" ht="36" x14ac:dyDescent="0.35">
      <c r="A403" s="4" t="s">
        <v>9</v>
      </c>
      <c r="B403" s="4" t="s">
        <v>19</v>
      </c>
      <c r="C403" s="4" t="s">
        <v>600</v>
      </c>
      <c r="D403" s="5" t="s">
        <v>599</v>
      </c>
      <c r="E403" s="4" t="s">
        <v>24</v>
      </c>
      <c r="F403" s="4" t="s">
        <v>38</v>
      </c>
      <c r="G403" s="6" t="s">
        <v>637</v>
      </c>
      <c r="H403" s="4" t="s">
        <v>47</v>
      </c>
      <c r="I403" s="4" t="s">
        <v>63</v>
      </c>
      <c r="J403" s="14" t="e">
        <f t="shared" si="49"/>
        <v>#DIV/0!</v>
      </c>
      <c r="K403" s="13">
        <f t="shared" si="50"/>
        <v>0</v>
      </c>
      <c r="L403" s="13">
        <f t="shared" si="51"/>
        <v>0</v>
      </c>
      <c r="M403" s="13">
        <f t="shared" si="52"/>
        <v>0</v>
      </c>
      <c r="N403" s="13">
        <f t="shared" si="53"/>
        <v>0</v>
      </c>
      <c r="O403" s="13">
        <f t="shared" si="54"/>
        <v>0</v>
      </c>
      <c r="P403" s="13">
        <f t="shared" si="55"/>
        <v>0</v>
      </c>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row>
    <row r="404" spans="1:57" ht="48" x14ac:dyDescent="0.35">
      <c r="A404" s="4" t="s">
        <v>9</v>
      </c>
      <c r="B404" s="4" t="s">
        <v>19</v>
      </c>
      <c r="C404" s="4" t="s">
        <v>602</v>
      </c>
      <c r="D404" s="5" t="s">
        <v>601</v>
      </c>
      <c r="E404" s="4" t="s">
        <v>31</v>
      </c>
      <c r="F404" s="4" t="s">
        <v>38</v>
      </c>
      <c r="G404" s="6" t="s">
        <v>638</v>
      </c>
      <c r="H404" s="4" t="s">
        <v>58</v>
      </c>
      <c r="I404" s="4" t="s">
        <v>63</v>
      </c>
      <c r="J404" s="14" t="e">
        <f t="shared" si="49"/>
        <v>#DIV/0!</v>
      </c>
      <c r="K404" s="13">
        <f t="shared" si="50"/>
        <v>0</v>
      </c>
      <c r="L404" s="13">
        <f t="shared" si="51"/>
        <v>0</v>
      </c>
      <c r="M404" s="13">
        <f t="shared" si="52"/>
        <v>0</v>
      </c>
      <c r="N404" s="13">
        <f t="shared" si="53"/>
        <v>0</v>
      </c>
      <c r="O404" s="13">
        <f t="shared" si="54"/>
        <v>0</v>
      </c>
      <c r="P404" s="13">
        <f t="shared" si="55"/>
        <v>0</v>
      </c>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row>
    <row r="405" spans="1:57" ht="48" x14ac:dyDescent="0.35">
      <c r="A405" s="4" t="s">
        <v>9</v>
      </c>
      <c r="B405" s="4" t="s">
        <v>19</v>
      </c>
      <c r="C405" s="4" t="s">
        <v>602</v>
      </c>
      <c r="D405" s="5" t="s">
        <v>601</v>
      </c>
      <c r="E405" s="4" t="s">
        <v>31</v>
      </c>
      <c r="F405" s="4" t="s">
        <v>38</v>
      </c>
      <c r="G405" s="6" t="s">
        <v>639</v>
      </c>
      <c r="H405" s="4" t="s">
        <v>58</v>
      </c>
      <c r="I405" s="4" t="s">
        <v>63</v>
      </c>
      <c r="J405" s="14" t="e">
        <f t="shared" si="49"/>
        <v>#DIV/0!</v>
      </c>
      <c r="K405" s="13">
        <f t="shared" si="50"/>
        <v>0</v>
      </c>
      <c r="L405" s="13">
        <f t="shared" si="51"/>
        <v>0</v>
      </c>
      <c r="M405" s="13">
        <f t="shared" si="52"/>
        <v>0</v>
      </c>
      <c r="N405" s="13">
        <f t="shared" si="53"/>
        <v>0</v>
      </c>
      <c r="O405" s="13">
        <f t="shared" si="54"/>
        <v>0</v>
      </c>
      <c r="P405" s="13">
        <f t="shared" si="55"/>
        <v>0</v>
      </c>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row>
    <row r="406" spans="1:57" ht="48" x14ac:dyDescent="0.35">
      <c r="A406" s="4" t="s">
        <v>9</v>
      </c>
      <c r="B406" s="4" t="s">
        <v>19</v>
      </c>
      <c r="C406" s="4" t="s">
        <v>602</v>
      </c>
      <c r="D406" s="5" t="s">
        <v>601</v>
      </c>
      <c r="E406" s="4" t="s">
        <v>31</v>
      </c>
      <c r="F406" s="4" t="s">
        <v>38</v>
      </c>
      <c r="G406" s="6" t="s">
        <v>640</v>
      </c>
      <c r="H406" s="4" t="s">
        <v>58</v>
      </c>
      <c r="I406" s="4" t="s">
        <v>63</v>
      </c>
      <c r="J406" s="14" t="e">
        <f t="shared" si="49"/>
        <v>#DIV/0!</v>
      </c>
      <c r="K406" s="13">
        <f t="shared" si="50"/>
        <v>0</v>
      </c>
      <c r="L406" s="13">
        <f t="shared" si="51"/>
        <v>0</v>
      </c>
      <c r="M406" s="13">
        <f t="shared" si="52"/>
        <v>0</v>
      </c>
      <c r="N406" s="13">
        <f t="shared" si="53"/>
        <v>0</v>
      </c>
      <c r="O406" s="13">
        <f t="shared" si="54"/>
        <v>0</v>
      </c>
      <c r="P406" s="13">
        <f t="shared" si="55"/>
        <v>0</v>
      </c>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row>
    <row r="407" spans="1:57" ht="48" x14ac:dyDescent="0.35">
      <c r="A407" s="4" t="s">
        <v>9</v>
      </c>
      <c r="B407" s="4" t="s">
        <v>19</v>
      </c>
      <c r="C407" s="4" t="s">
        <v>602</v>
      </c>
      <c r="D407" s="5" t="s">
        <v>601</v>
      </c>
      <c r="E407" s="4" t="s">
        <v>31</v>
      </c>
      <c r="F407" s="4" t="s">
        <v>38</v>
      </c>
      <c r="G407" s="6" t="s">
        <v>641</v>
      </c>
      <c r="H407" s="4" t="s">
        <v>53</v>
      </c>
      <c r="I407" s="4" t="s">
        <v>61</v>
      </c>
      <c r="J407" s="14" t="e">
        <f t="shared" si="49"/>
        <v>#DIV/0!</v>
      </c>
      <c r="K407" s="13">
        <f t="shared" si="50"/>
        <v>0</v>
      </c>
      <c r="L407" s="13">
        <f t="shared" si="51"/>
        <v>0</v>
      </c>
      <c r="M407" s="13">
        <f t="shared" si="52"/>
        <v>0</v>
      </c>
      <c r="N407" s="13">
        <f t="shared" si="53"/>
        <v>0</v>
      </c>
      <c r="O407" s="13">
        <f t="shared" si="54"/>
        <v>0</v>
      </c>
      <c r="P407" s="13">
        <f t="shared" si="55"/>
        <v>0</v>
      </c>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row>
    <row r="408" spans="1:57" ht="36" x14ac:dyDescent="0.35">
      <c r="A408" s="4" t="s">
        <v>9</v>
      </c>
      <c r="B408" s="4" t="s">
        <v>19</v>
      </c>
      <c r="C408" s="4" t="s">
        <v>604</v>
      </c>
      <c r="D408" s="5" t="s">
        <v>603</v>
      </c>
      <c r="E408" s="4" t="s">
        <v>34</v>
      </c>
      <c r="F408" s="4" t="s">
        <v>38</v>
      </c>
      <c r="G408" s="6" t="s">
        <v>642</v>
      </c>
      <c r="H408" s="4" t="s">
        <v>58</v>
      </c>
      <c r="I408" s="4" t="s">
        <v>63</v>
      </c>
      <c r="J408" s="14" t="e">
        <f t="shared" si="49"/>
        <v>#DIV/0!</v>
      </c>
      <c r="K408" s="13">
        <f t="shared" si="50"/>
        <v>0</v>
      </c>
      <c r="L408" s="13">
        <f t="shared" si="51"/>
        <v>0</v>
      </c>
      <c r="M408" s="13">
        <f t="shared" si="52"/>
        <v>0</v>
      </c>
      <c r="N408" s="13">
        <f t="shared" si="53"/>
        <v>0</v>
      </c>
      <c r="O408" s="13">
        <f t="shared" si="54"/>
        <v>0</v>
      </c>
      <c r="P408" s="13">
        <f t="shared" si="55"/>
        <v>0</v>
      </c>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row>
    <row r="409" spans="1:57" ht="36" x14ac:dyDescent="0.35">
      <c r="A409" s="4" t="s">
        <v>9</v>
      </c>
      <c r="B409" s="4" t="s">
        <v>19</v>
      </c>
      <c r="C409" s="4" t="s">
        <v>604</v>
      </c>
      <c r="D409" s="5" t="s">
        <v>603</v>
      </c>
      <c r="E409" s="4" t="s">
        <v>34</v>
      </c>
      <c r="F409" s="4" t="s">
        <v>38</v>
      </c>
      <c r="G409" s="6" t="s">
        <v>643</v>
      </c>
      <c r="H409" s="4" t="s">
        <v>58</v>
      </c>
      <c r="I409" s="4" t="s">
        <v>63</v>
      </c>
      <c r="J409" s="14" t="e">
        <f t="shared" si="49"/>
        <v>#DIV/0!</v>
      </c>
      <c r="K409" s="13">
        <f t="shared" si="50"/>
        <v>0</v>
      </c>
      <c r="L409" s="13">
        <f t="shared" si="51"/>
        <v>0</v>
      </c>
      <c r="M409" s="13">
        <f t="shared" si="52"/>
        <v>0</v>
      </c>
      <c r="N409" s="13">
        <f t="shared" si="53"/>
        <v>0</v>
      </c>
      <c r="O409" s="13">
        <f t="shared" si="54"/>
        <v>0</v>
      </c>
      <c r="P409" s="13">
        <f t="shared" si="55"/>
        <v>0</v>
      </c>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row>
    <row r="410" spans="1:57" ht="36" x14ac:dyDescent="0.35">
      <c r="A410" s="4" t="s">
        <v>9</v>
      </c>
      <c r="B410" s="4" t="s">
        <v>19</v>
      </c>
      <c r="C410" s="4" t="s">
        <v>604</v>
      </c>
      <c r="D410" s="5" t="s">
        <v>603</v>
      </c>
      <c r="E410" s="4" t="s">
        <v>34</v>
      </c>
      <c r="F410" s="4" t="s">
        <v>38</v>
      </c>
      <c r="G410" s="6" t="s">
        <v>644</v>
      </c>
      <c r="H410" s="4" t="s">
        <v>58</v>
      </c>
      <c r="I410" s="4" t="s">
        <v>63</v>
      </c>
      <c r="J410" s="14" t="e">
        <f t="shared" si="49"/>
        <v>#DIV/0!</v>
      </c>
      <c r="K410" s="13">
        <f t="shared" si="50"/>
        <v>0</v>
      </c>
      <c r="L410" s="13">
        <f t="shared" si="51"/>
        <v>0</v>
      </c>
      <c r="M410" s="13">
        <f t="shared" si="52"/>
        <v>0</v>
      </c>
      <c r="N410" s="13">
        <f t="shared" si="53"/>
        <v>0</v>
      </c>
      <c r="O410" s="13">
        <f t="shared" si="54"/>
        <v>0</v>
      </c>
      <c r="P410" s="13">
        <f t="shared" si="55"/>
        <v>0</v>
      </c>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row>
    <row r="411" spans="1:57" ht="36" x14ac:dyDescent="0.35">
      <c r="A411" s="4" t="s">
        <v>9</v>
      </c>
      <c r="B411" s="4" t="s">
        <v>19</v>
      </c>
      <c r="C411" s="4" t="s">
        <v>604</v>
      </c>
      <c r="D411" s="5" t="s">
        <v>603</v>
      </c>
      <c r="E411" s="4" t="s">
        <v>34</v>
      </c>
      <c r="F411" s="4" t="s">
        <v>38</v>
      </c>
      <c r="G411" s="6" t="s">
        <v>645</v>
      </c>
      <c r="H411" s="4" t="s">
        <v>58</v>
      </c>
      <c r="I411" s="4" t="s">
        <v>63</v>
      </c>
      <c r="J411" s="14" t="e">
        <f t="shared" si="49"/>
        <v>#DIV/0!</v>
      </c>
      <c r="K411" s="13">
        <f t="shared" si="50"/>
        <v>0</v>
      </c>
      <c r="L411" s="13">
        <f t="shared" si="51"/>
        <v>0</v>
      </c>
      <c r="M411" s="13">
        <f t="shared" si="52"/>
        <v>0</v>
      </c>
      <c r="N411" s="13">
        <f t="shared" si="53"/>
        <v>0</v>
      </c>
      <c r="O411" s="13">
        <f t="shared" si="54"/>
        <v>0</v>
      </c>
      <c r="P411" s="13">
        <f t="shared" si="55"/>
        <v>0</v>
      </c>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row>
    <row r="412" spans="1:57" ht="24" x14ac:dyDescent="0.35">
      <c r="A412" s="4" t="s">
        <v>10</v>
      </c>
      <c r="B412" s="4" t="s">
        <v>20</v>
      </c>
      <c r="C412" s="4" t="s">
        <v>647</v>
      </c>
      <c r="D412" s="5" t="s">
        <v>646</v>
      </c>
      <c r="E412" s="4" t="s">
        <v>34</v>
      </c>
      <c r="F412" s="4" t="s">
        <v>38</v>
      </c>
      <c r="G412" s="6" t="s">
        <v>664</v>
      </c>
      <c r="H412" s="4" t="s">
        <v>53</v>
      </c>
      <c r="I412" s="4" t="s">
        <v>61</v>
      </c>
      <c r="J412" s="14" t="e">
        <f t="shared" si="49"/>
        <v>#DIV/0!</v>
      </c>
      <c r="K412" s="13">
        <f t="shared" si="50"/>
        <v>0</v>
      </c>
      <c r="L412" s="13">
        <f t="shared" si="51"/>
        <v>0</v>
      </c>
      <c r="M412" s="13">
        <f t="shared" si="52"/>
        <v>0</v>
      </c>
      <c r="N412" s="13">
        <f t="shared" si="53"/>
        <v>0</v>
      </c>
      <c r="O412" s="13">
        <f t="shared" si="54"/>
        <v>0</v>
      </c>
      <c r="P412" s="13">
        <f t="shared" si="55"/>
        <v>0</v>
      </c>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row>
    <row r="413" spans="1:57" ht="36" x14ac:dyDescent="0.35">
      <c r="A413" s="4" t="s">
        <v>10</v>
      </c>
      <c r="B413" s="4" t="s">
        <v>20</v>
      </c>
      <c r="C413" s="4" t="s">
        <v>647</v>
      </c>
      <c r="D413" s="5" t="s">
        <v>646</v>
      </c>
      <c r="E413" s="4" t="s">
        <v>34</v>
      </c>
      <c r="F413" s="4" t="s">
        <v>38</v>
      </c>
      <c r="G413" s="6" t="s">
        <v>665</v>
      </c>
      <c r="H413" s="4" t="s">
        <v>53</v>
      </c>
      <c r="I413" s="4" t="s">
        <v>61</v>
      </c>
      <c r="J413" s="14" t="e">
        <f t="shared" si="49"/>
        <v>#DIV/0!</v>
      </c>
      <c r="K413" s="13">
        <f t="shared" si="50"/>
        <v>0</v>
      </c>
      <c r="L413" s="13">
        <f t="shared" si="51"/>
        <v>0</v>
      </c>
      <c r="M413" s="13">
        <f t="shared" si="52"/>
        <v>0</v>
      </c>
      <c r="N413" s="13">
        <f t="shared" si="53"/>
        <v>0</v>
      </c>
      <c r="O413" s="13">
        <f t="shared" si="54"/>
        <v>0</v>
      </c>
      <c r="P413" s="13">
        <f t="shared" si="55"/>
        <v>0</v>
      </c>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row>
    <row r="414" spans="1:57" ht="36" x14ac:dyDescent="0.35">
      <c r="A414" s="4" t="s">
        <v>10</v>
      </c>
      <c r="B414" s="4" t="s">
        <v>20</v>
      </c>
      <c r="C414" s="4" t="s">
        <v>647</v>
      </c>
      <c r="D414" s="5" t="s">
        <v>646</v>
      </c>
      <c r="E414" s="4" t="s">
        <v>34</v>
      </c>
      <c r="F414" s="4" t="s">
        <v>38</v>
      </c>
      <c r="G414" s="6" t="s">
        <v>666</v>
      </c>
      <c r="H414" s="4" t="s">
        <v>53</v>
      </c>
      <c r="I414" s="4" t="s">
        <v>61</v>
      </c>
      <c r="J414" s="14" t="e">
        <f t="shared" si="49"/>
        <v>#DIV/0!</v>
      </c>
      <c r="K414" s="13">
        <f t="shared" si="50"/>
        <v>0</v>
      </c>
      <c r="L414" s="13">
        <f t="shared" si="51"/>
        <v>0</v>
      </c>
      <c r="M414" s="13">
        <f t="shared" si="52"/>
        <v>0</v>
      </c>
      <c r="N414" s="13">
        <f t="shared" si="53"/>
        <v>0</v>
      </c>
      <c r="O414" s="13">
        <f t="shared" si="54"/>
        <v>0</v>
      </c>
      <c r="P414" s="13">
        <f t="shared" si="55"/>
        <v>0</v>
      </c>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row>
    <row r="415" spans="1:57" ht="24" x14ac:dyDescent="0.35">
      <c r="A415" s="4" t="s">
        <v>10</v>
      </c>
      <c r="B415" s="4" t="s">
        <v>20</v>
      </c>
      <c r="C415" s="4" t="s">
        <v>647</v>
      </c>
      <c r="D415" s="5" t="s">
        <v>646</v>
      </c>
      <c r="E415" s="4" t="s">
        <v>34</v>
      </c>
      <c r="F415" s="4" t="s">
        <v>38</v>
      </c>
      <c r="G415" s="6" t="s">
        <v>667</v>
      </c>
      <c r="H415" s="4" t="s">
        <v>49</v>
      </c>
      <c r="I415" s="4" t="s">
        <v>60</v>
      </c>
      <c r="J415" s="14" t="e">
        <f t="shared" si="49"/>
        <v>#DIV/0!</v>
      </c>
      <c r="K415" s="13">
        <f t="shared" si="50"/>
        <v>0</v>
      </c>
      <c r="L415" s="13">
        <f t="shared" si="51"/>
        <v>0</v>
      </c>
      <c r="M415" s="13">
        <f t="shared" si="52"/>
        <v>0</v>
      </c>
      <c r="N415" s="13">
        <f t="shared" si="53"/>
        <v>0</v>
      </c>
      <c r="O415" s="13">
        <f t="shared" si="54"/>
        <v>0</v>
      </c>
      <c r="P415" s="13">
        <f t="shared" si="55"/>
        <v>0</v>
      </c>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row>
    <row r="416" spans="1:57" ht="24" x14ac:dyDescent="0.35">
      <c r="A416" s="4" t="s">
        <v>10</v>
      </c>
      <c r="B416" s="4" t="s">
        <v>20</v>
      </c>
      <c r="C416" s="4" t="s">
        <v>647</v>
      </c>
      <c r="D416" s="5" t="s">
        <v>646</v>
      </c>
      <c r="E416" s="4" t="s">
        <v>34</v>
      </c>
      <c r="F416" s="4" t="s">
        <v>38</v>
      </c>
      <c r="G416" s="6" t="s">
        <v>668</v>
      </c>
      <c r="H416" s="4" t="s">
        <v>51</v>
      </c>
      <c r="I416" s="4" t="s">
        <v>63</v>
      </c>
      <c r="J416" s="14" t="e">
        <f t="shared" si="49"/>
        <v>#DIV/0!</v>
      </c>
      <c r="K416" s="13">
        <f t="shared" si="50"/>
        <v>0</v>
      </c>
      <c r="L416" s="13">
        <f t="shared" si="51"/>
        <v>0</v>
      </c>
      <c r="M416" s="13">
        <f t="shared" si="52"/>
        <v>0</v>
      </c>
      <c r="N416" s="13">
        <f t="shared" si="53"/>
        <v>0</v>
      </c>
      <c r="O416" s="13">
        <f t="shared" si="54"/>
        <v>0</v>
      </c>
      <c r="P416" s="13">
        <f t="shared" si="55"/>
        <v>0</v>
      </c>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row>
    <row r="417" spans="1:57" ht="36" x14ac:dyDescent="0.35">
      <c r="A417" s="4" t="s">
        <v>10</v>
      </c>
      <c r="B417" s="4" t="s">
        <v>20</v>
      </c>
      <c r="C417" s="4" t="s">
        <v>647</v>
      </c>
      <c r="D417" s="5" t="s">
        <v>646</v>
      </c>
      <c r="E417" s="4" t="s">
        <v>34</v>
      </c>
      <c r="F417" s="4" t="s">
        <v>38</v>
      </c>
      <c r="G417" s="6" t="s">
        <v>669</v>
      </c>
      <c r="H417" s="4" t="s">
        <v>53</v>
      </c>
      <c r="I417" s="4" t="s">
        <v>61</v>
      </c>
      <c r="J417" s="14" t="e">
        <f t="shared" si="49"/>
        <v>#DIV/0!</v>
      </c>
      <c r="K417" s="13">
        <f t="shared" si="50"/>
        <v>0</v>
      </c>
      <c r="L417" s="13">
        <f t="shared" si="51"/>
        <v>0</v>
      </c>
      <c r="M417" s="13">
        <f t="shared" si="52"/>
        <v>0</v>
      </c>
      <c r="N417" s="13">
        <f t="shared" si="53"/>
        <v>0</v>
      </c>
      <c r="O417" s="13">
        <f t="shared" si="54"/>
        <v>0</v>
      </c>
      <c r="P417" s="13">
        <f t="shared" si="55"/>
        <v>0</v>
      </c>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row>
    <row r="418" spans="1:57" ht="24" x14ac:dyDescent="0.35">
      <c r="A418" s="4" t="s">
        <v>10</v>
      </c>
      <c r="B418" s="4" t="s">
        <v>20</v>
      </c>
      <c r="C418" s="4" t="s">
        <v>649</v>
      </c>
      <c r="D418" s="5" t="s">
        <v>648</v>
      </c>
      <c r="E418" s="4" t="s">
        <v>34</v>
      </c>
      <c r="F418" s="4" t="s">
        <v>38</v>
      </c>
      <c r="G418" s="6" t="s">
        <v>670</v>
      </c>
      <c r="H418" s="4" t="s">
        <v>53</v>
      </c>
      <c r="I418" s="4" t="s">
        <v>61</v>
      </c>
      <c r="J418" s="14" t="e">
        <f t="shared" si="49"/>
        <v>#DIV/0!</v>
      </c>
      <c r="K418" s="13">
        <f t="shared" si="50"/>
        <v>0</v>
      </c>
      <c r="L418" s="13">
        <f t="shared" si="51"/>
        <v>0</v>
      </c>
      <c r="M418" s="13">
        <f t="shared" si="52"/>
        <v>0</v>
      </c>
      <c r="N418" s="13">
        <f t="shared" si="53"/>
        <v>0</v>
      </c>
      <c r="O418" s="13">
        <f t="shared" si="54"/>
        <v>0</v>
      </c>
      <c r="P418" s="13">
        <f t="shared" si="55"/>
        <v>0</v>
      </c>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row>
    <row r="419" spans="1:57" ht="24" x14ac:dyDescent="0.35">
      <c r="A419" s="4" t="s">
        <v>10</v>
      </c>
      <c r="B419" s="4" t="s">
        <v>20</v>
      </c>
      <c r="C419" s="4" t="s">
        <v>649</v>
      </c>
      <c r="D419" s="5" t="s">
        <v>648</v>
      </c>
      <c r="E419" s="4" t="s">
        <v>34</v>
      </c>
      <c r="F419" s="4" t="s">
        <v>38</v>
      </c>
      <c r="G419" s="6" t="s">
        <v>671</v>
      </c>
      <c r="H419" s="4" t="s">
        <v>53</v>
      </c>
      <c r="I419" s="4" t="s">
        <v>61</v>
      </c>
      <c r="J419" s="14" t="e">
        <f t="shared" si="49"/>
        <v>#DIV/0!</v>
      </c>
      <c r="K419" s="13">
        <f t="shared" si="50"/>
        <v>0</v>
      </c>
      <c r="L419" s="13">
        <f t="shared" si="51"/>
        <v>0</v>
      </c>
      <c r="M419" s="13">
        <f t="shared" si="52"/>
        <v>0</v>
      </c>
      <c r="N419" s="13">
        <f t="shared" si="53"/>
        <v>0</v>
      </c>
      <c r="O419" s="13">
        <f t="shared" si="54"/>
        <v>0</v>
      </c>
      <c r="P419" s="13">
        <f t="shared" si="55"/>
        <v>0</v>
      </c>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row>
    <row r="420" spans="1:57" ht="24" x14ac:dyDescent="0.35">
      <c r="A420" s="4" t="s">
        <v>10</v>
      </c>
      <c r="B420" s="4" t="s">
        <v>20</v>
      </c>
      <c r="C420" s="4" t="s">
        <v>649</v>
      </c>
      <c r="D420" s="5" t="s">
        <v>648</v>
      </c>
      <c r="E420" s="4" t="s">
        <v>34</v>
      </c>
      <c r="F420" s="4" t="s">
        <v>38</v>
      </c>
      <c r="G420" s="6" t="s">
        <v>672</v>
      </c>
      <c r="H420" s="4" t="s">
        <v>53</v>
      </c>
      <c r="I420" s="4" t="s">
        <v>61</v>
      </c>
      <c r="J420" s="14" t="e">
        <f t="shared" si="49"/>
        <v>#DIV/0!</v>
      </c>
      <c r="K420" s="13">
        <f t="shared" si="50"/>
        <v>0</v>
      </c>
      <c r="L420" s="13">
        <f t="shared" si="51"/>
        <v>0</v>
      </c>
      <c r="M420" s="13">
        <f t="shared" si="52"/>
        <v>0</v>
      </c>
      <c r="N420" s="13">
        <f t="shared" si="53"/>
        <v>0</v>
      </c>
      <c r="O420" s="13">
        <f t="shared" si="54"/>
        <v>0</v>
      </c>
      <c r="P420" s="13">
        <f t="shared" si="55"/>
        <v>0</v>
      </c>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row>
    <row r="421" spans="1:57" ht="24" x14ac:dyDescent="0.35">
      <c r="A421" s="4" t="s">
        <v>10</v>
      </c>
      <c r="B421" s="4" t="s">
        <v>20</v>
      </c>
      <c r="C421" s="4" t="s">
        <v>649</v>
      </c>
      <c r="D421" s="5" t="s">
        <v>648</v>
      </c>
      <c r="E421" s="4" t="s">
        <v>34</v>
      </c>
      <c r="F421" s="4" t="s">
        <v>38</v>
      </c>
      <c r="G421" s="6" t="s">
        <v>673</v>
      </c>
      <c r="H421" s="4" t="s">
        <v>49</v>
      </c>
      <c r="I421" s="4" t="s">
        <v>60</v>
      </c>
      <c r="J421" s="14" t="e">
        <f t="shared" si="49"/>
        <v>#DIV/0!</v>
      </c>
      <c r="K421" s="13">
        <f t="shared" si="50"/>
        <v>0</v>
      </c>
      <c r="L421" s="13">
        <f t="shared" si="51"/>
        <v>0</v>
      </c>
      <c r="M421" s="13">
        <f t="shared" si="52"/>
        <v>0</v>
      </c>
      <c r="N421" s="13">
        <f t="shared" si="53"/>
        <v>0</v>
      </c>
      <c r="O421" s="13">
        <f t="shared" si="54"/>
        <v>0</v>
      </c>
      <c r="P421" s="13">
        <f t="shared" si="55"/>
        <v>0</v>
      </c>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row>
    <row r="422" spans="1:57" ht="24" x14ac:dyDescent="0.35">
      <c r="A422" s="4" t="s">
        <v>10</v>
      </c>
      <c r="B422" s="4" t="s">
        <v>20</v>
      </c>
      <c r="C422" s="4" t="s">
        <v>649</v>
      </c>
      <c r="D422" s="5" t="s">
        <v>648</v>
      </c>
      <c r="E422" s="4" t="s">
        <v>34</v>
      </c>
      <c r="F422" s="4" t="s">
        <v>38</v>
      </c>
      <c r="G422" s="6" t="s">
        <v>674</v>
      </c>
      <c r="H422" s="4" t="s">
        <v>51</v>
      </c>
      <c r="I422" s="4" t="s">
        <v>63</v>
      </c>
      <c r="J422" s="14" t="e">
        <f t="shared" si="49"/>
        <v>#DIV/0!</v>
      </c>
      <c r="K422" s="13">
        <f t="shared" si="50"/>
        <v>0</v>
      </c>
      <c r="L422" s="13">
        <f t="shared" si="51"/>
        <v>0</v>
      </c>
      <c r="M422" s="13">
        <f t="shared" si="52"/>
        <v>0</v>
      </c>
      <c r="N422" s="13">
        <f t="shared" si="53"/>
        <v>0</v>
      </c>
      <c r="O422" s="13">
        <f t="shared" si="54"/>
        <v>0</v>
      </c>
      <c r="P422" s="13">
        <f t="shared" si="55"/>
        <v>0</v>
      </c>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row>
    <row r="423" spans="1:57" ht="36" x14ac:dyDescent="0.35">
      <c r="A423" s="4" t="s">
        <v>10</v>
      </c>
      <c r="B423" s="4" t="s">
        <v>20</v>
      </c>
      <c r="C423" s="4" t="s">
        <v>649</v>
      </c>
      <c r="D423" s="5" t="s">
        <v>648</v>
      </c>
      <c r="E423" s="4" t="s">
        <v>34</v>
      </c>
      <c r="F423" s="4" t="s">
        <v>38</v>
      </c>
      <c r="G423" s="6" t="s">
        <v>675</v>
      </c>
      <c r="H423" s="4" t="s">
        <v>51</v>
      </c>
      <c r="I423" s="4" t="s">
        <v>63</v>
      </c>
      <c r="J423" s="14" t="e">
        <f t="shared" si="49"/>
        <v>#DIV/0!</v>
      </c>
      <c r="K423" s="13">
        <f t="shared" si="50"/>
        <v>0</v>
      </c>
      <c r="L423" s="13">
        <f t="shared" si="51"/>
        <v>0</v>
      </c>
      <c r="M423" s="13">
        <f t="shared" si="52"/>
        <v>0</v>
      </c>
      <c r="N423" s="13">
        <f t="shared" si="53"/>
        <v>0</v>
      </c>
      <c r="O423" s="13">
        <f t="shared" si="54"/>
        <v>0</v>
      </c>
      <c r="P423" s="13">
        <f t="shared" si="55"/>
        <v>0</v>
      </c>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row>
    <row r="424" spans="1:57" ht="24" x14ac:dyDescent="0.35">
      <c r="A424" s="11" t="s">
        <v>10</v>
      </c>
      <c r="B424" s="11" t="s">
        <v>20</v>
      </c>
      <c r="C424" s="11" t="s">
        <v>651</v>
      </c>
      <c r="D424" s="12" t="s">
        <v>650</v>
      </c>
      <c r="E424" s="11" t="s">
        <v>34</v>
      </c>
      <c r="F424" s="11" t="s">
        <v>36</v>
      </c>
      <c r="G424" s="12" t="s">
        <v>676</v>
      </c>
      <c r="H424" s="11" t="s">
        <v>58</v>
      </c>
      <c r="I424" s="11" t="s">
        <v>63</v>
      </c>
      <c r="J424" s="14" t="e">
        <f t="shared" si="49"/>
        <v>#DIV/0!</v>
      </c>
      <c r="K424" s="13">
        <f t="shared" si="50"/>
        <v>0</v>
      </c>
      <c r="L424" s="13">
        <f t="shared" si="51"/>
        <v>0</v>
      </c>
      <c r="M424" s="13">
        <f t="shared" si="52"/>
        <v>0</v>
      </c>
      <c r="N424" s="13">
        <f t="shared" si="53"/>
        <v>0</v>
      </c>
      <c r="O424" s="13">
        <f t="shared" si="54"/>
        <v>0</v>
      </c>
      <c r="P424" s="13">
        <f t="shared" si="55"/>
        <v>0</v>
      </c>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row>
    <row r="425" spans="1:57" ht="24" x14ac:dyDescent="0.35">
      <c r="A425" s="11" t="s">
        <v>10</v>
      </c>
      <c r="B425" s="11" t="s">
        <v>20</v>
      </c>
      <c r="C425" s="11" t="s">
        <v>651</v>
      </c>
      <c r="D425" s="12" t="s">
        <v>650</v>
      </c>
      <c r="E425" s="11" t="s">
        <v>34</v>
      </c>
      <c r="F425" s="11" t="s">
        <v>36</v>
      </c>
      <c r="G425" s="12" t="s">
        <v>677</v>
      </c>
      <c r="H425" s="11" t="s">
        <v>53</v>
      </c>
      <c r="I425" s="11" t="s">
        <v>61</v>
      </c>
      <c r="J425" s="14" t="e">
        <f t="shared" si="49"/>
        <v>#DIV/0!</v>
      </c>
      <c r="K425" s="13">
        <f t="shared" si="50"/>
        <v>0</v>
      </c>
      <c r="L425" s="13">
        <f t="shared" si="51"/>
        <v>0</v>
      </c>
      <c r="M425" s="13">
        <f t="shared" si="52"/>
        <v>0</v>
      </c>
      <c r="N425" s="13">
        <f t="shared" si="53"/>
        <v>0</v>
      </c>
      <c r="O425" s="13">
        <f t="shared" si="54"/>
        <v>0</v>
      </c>
      <c r="P425" s="13">
        <f t="shared" si="55"/>
        <v>0</v>
      </c>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row>
    <row r="426" spans="1:57" ht="48" x14ac:dyDescent="0.35">
      <c r="A426" s="11" t="s">
        <v>10</v>
      </c>
      <c r="B426" s="11" t="s">
        <v>20</v>
      </c>
      <c r="C426" s="11" t="s">
        <v>651</v>
      </c>
      <c r="D426" s="12" t="s">
        <v>650</v>
      </c>
      <c r="E426" s="11" t="s">
        <v>34</v>
      </c>
      <c r="F426" s="11" t="s">
        <v>36</v>
      </c>
      <c r="G426" s="12" t="s">
        <v>678</v>
      </c>
      <c r="H426" s="11" t="s">
        <v>53</v>
      </c>
      <c r="I426" s="11" t="s">
        <v>61</v>
      </c>
      <c r="J426" s="14" t="e">
        <f t="shared" si="49"/>
        <v>#DIV/0!</v>
      </c>
      <c r="K426" s="13">
        <f t="shared" si="50"/>
        <v>0</v>
      </c>
      <c r="L426" s="13">
        <f t="shared" si="51"/>
        <v>0</v>
      </c>
      <c r="M426" s="13">
        <f t="shared" si="52"/>
        <v>0</v>
      </c>
      <c r="N426" s="13">
        <f t="shared" si="53"/>
        <v>0</v>
      </c>
      <c r="O426" s="13">
        <f t="shared" si="54"/>
        <v>0</v>
      </c>
      <c r="P426" s="13">
        <f t="shared" si="55"/>
        <v>0</v>
      </c>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row>
    <row r="427" spans="1:57" ht="24" x14ac:dyDescent="0.35">
      <c r="A427" s="11" t="s">
        <v>10</v>
      </c>
      <c r="B427" s="11" t="s">
        <v>20</v>
      </c>
      <c r="C427" s="11" t="s">
        <v>651</v>
      </c>
      <c r="D427" s="12" t="s">
        <v>650</v>
      </c>
      <c r="E427" s="11" t="s">
        <v>34</v>
      </c>
      <c r="F427" s="11" t="s">
        <v>36</v>
      </c>
      <c r="G427" s="12" t="s">
        <v>679</v>
      </c>
      <c r="H427" s="11" t="s">
        <v>53</v>
      </c>
      <c r="I427" s="11" t="s">
        <v>61</v>
      </c>
      <c r="J427" s="14" t="e">
        <f t="shared" si="49"/>
        <v>#DIV/0!</v>
      </c>
      <c r="K427" s="13">
        <f t="shared" si="50"/>
        <v>0</v>
      </c>
      <c r="L427" s="13">
        <f t="shared" si="51"/>
        <v>0</v>
      </c>
      <c r="M427" s="13">
        <f t="shared" si="52"/>
        <v>0</v>
      </c>
      <c r="N427" s="13">
        <f t="shared" si="53"/>
        <v>0</v>
      </c>
      <c r="O427" s="13">
        <f t="shared" si="54"/>
        <v>0</v>
      </c>
      <c r="P427" s="13">
        <f t="shared" si="55"/>
        <v>0</v>
      </c>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row>
    <row r="428" spans="1:57" ht="36" x14ac:dyDescent="0.35">
      <c r="A428" s="9" t="s">
        <v>10</v>
      </c>
      <c r="B428" s="9" t="s">
        <v>20</v>
      </c>
      <c r="C428" s="9" t="s">
        <v>653</v>
      </c>
      <c r="D428" s="10" t="s">
        <v>652</v>
      </c>
      <c r="E428" s="9" t="s">
        <v>34</v>
      </c>
      <c r="F428" s="9" t="s">
        <v>37</v>
      </c>
      <c r="G428" s="10" t="s">
        <v>680</v>
      </c>
      <c r="H428" s="9" t="s">
        <v>42</v>
      </c>
      <c r="I428" s="9" t="s">
        <v>63</v>
      </c>
      <c r="J428" s="14" t="e">
        <f t="shared" si="49"/>
        <v>#DIV/0!</v>
      </c>
      <c r="K428" s="13">
        <f t="shared" si="50"/>
        <v>0</v>
      </c>
      <c r="L428" s="13">
        <f t="shared" si="51"/>
        <v>0</v>
      </c>
      <c r="M428" s="13">
        <f t="shared" si="52"/>
        <v>0</v>
      </c>
      <c r="N428" s="13">
        <f t="shared" si="53"/>
        <v>0</v>
      </c>
      <c r="O428" s="13">
        <f t="shared" si="54"/>
        <v>0</v>
      </c>
      <c r="P428" s="13">
        <f t="shared" si="55"/>
        <v>0</v>
      </c>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row>
    <row r="429" spans="1:57" ht="36" x14ac:dyDescent="0.35">
      <c r="A429" s="9" t="s">
        <v>10</v>
      </c>
      <c r="B429" s="9" t="s">
        <v>20</v>
      </c>
      <c r="C429" s="9" t="s">
        <v>653</v>
      </c>
      <c r="D429" s="10" t="s">
        <v>652</v>
      </c>
      <c r="E429" s="9" t="s">
        <v>34</v>
      </c>
      <c r="F429" s="9" t="s">
        <v>37</v>
      </c>
      <c r="G429" s="10" t="s">
        <v>681</v>
      </c>
      <c r="H429" s="9" t="s">
        <v>42</v>
      </c>
      <c r="I429" s="9" t="s">
        <v>63</v>
      </c>
      <c r="J429" s="14" t="e">
        <f t="shared" si="49"/>
        <v>#DIV/0!</v>
      </c>
      <c r="K429" s="13">
        <f t="shared" si="50"/>
        <v>0</v>
      </c>
      <c r="L429" s="13">
        <f t="shared" si="51"/>
        <v>0</v>
      </c>
      <c r="M429" s="13">
        <f t="shared" si="52"/>
        <v>0</v>
      </c>
      <c r="N429" s="13">
        <f t="shared" si="53"/>
        <v>0</v>
      </c>
      <c r="O429" s="13">
        <f t="shared" si="54"/>
        <v>0</v>
      </c>
      <c r="P429" s="13">
        <f t="shared" si="55"/>
        <v>0</v>
      </c>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row>
    <row r="430" spans="1:57" ht="36" x14ac:dyDescent="0.35">
      <c r="A430" s="9" t="s">
        <v>10</v>
      </c>
      <c r="B430" s="9" t="s">
        <v>20</v>
      </c>
      <c r="C430" s="9" t="s">
        <v>653</v>
      </c>
      <c r="D430" s="10" t="s">
        <v>652</v>
      </c>
      <c r="E430" s="9" t="s">
        <v>34</v>
      </c>
      <c r="F430" s="9" t="s">
        <v>37</v>
      </c>
      <c r="G430" s="10" t="s">
        <v>682</v>
      </c>
      <c r="H430" s="9" t="s">
        <v>42</v>
      </c>
      <c r="I430" s="9" t="s">
        <v>63</v>
      </c>
      <c r="J430" s="14" t="e">
        <f t="shared" si="49"/>
        <v>#DIV/0!</v>
      </c>
      <c r="K430" s="13">
        <f t="shared" si="50"/>
        <v>0</v>
      </c>
      <c r="L430" s="13">
        <f t="shared" si="51"/>
        <v>0</v>
      </c>
      <c r="M430" s="13">
        <f t="shared" si="52"/>
        <v>0</v>
      </c>
      <c r="N430" s="13">
        <f t="shared" si="53"/>
        <v>0</v>
      </c>
      <c r="O430" s="13">
        <f t="shared" si="54"/>
        <v>0</v>
      </c>
      <c r="P430" s="13">
        <f t="shared" si="55"/>
        <v>0</v>
      </c>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row>
    <row r="431" spans="1:57" ht="36" x14ac:dyDescent="0.35">
      <c r="A431" s="9" t="s">
        <v>10</v>
      </c>
      <c r="B431" s="9" t="s">
        <v>20</v>
      </c>
      <c r="C431" s="9" t="s">
        <v>653</v>
      </c>
      <c r="D431" s="10" t="s">
        <v>652</v>
      </c>
      <c r="E431" s="9" t="s">
        <v>34</v>
      </c>
      <c r="F431" s="9" t="s">
        <v>37</v>
      </c>
      <c r="G431" s="10" t="s">
        <v>683</v>
      </c>
      <c r="H431" s="9" t="s">
        <v>42</v>
      </c>
      <c r="I431" s="9" t="s">
        <v>63</v>
      </c>
      <c r="J431" s="14" t="e">
        <f t="shared" si="49"/>
        <v>#DIV/0!</v>
      </c>
      <c r="K431" s="13">
        <f t="shared" si="50"/>
        <v>0</v>
      </c>
      <c r="L431" s="13">
        <f t="shared" si="51"/>
        <v>0</v>
      </c>
      <c r="M431" s="13">
        <f t="shared" si="52"/>
        <v>0</v>
      </c>
      <c r="N431" s="13">
        <f t="shared" si="53"/>
        <v>0</v>
      </c>
      <c r="O431" s="13">
        <f t="shared" si="54"/>
        <v>0</v>
      </c>
      <c r="P431" s="13">
        <f t="shared" si="55"/>
        <v>0</v>
      </c>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row>
    <row r="432" spans="1:57" ht="36" x14ac:dyDescent="0.35">
      <c r="A432" s="9" t="s">
        <v>10</v>
      </c>
      <c r="B432" s="9" t="s">
        <v>20</v>
      </c>
      <c r="C432" s="9" t="s">
        <v>653</v>
      </c>
      <c r="D432" s="10" t="s">
        <v>652</v>
      </c>
      <c r="E432" s="9" t="s">
        <v>34</v>
      </c>
      <c r="F432" s="9" t="s">
        <v>37</v>
      </c>
      <c r="G432" s="10" t="s">
        <v>684</v>
      </c>
      <c r="H432" s="9" t="s">
        <v>51</v>
      </c>
      <c r="I432" s="9" t="s">
        <v>63</v>
      </c>
      <c r="J432" s="14" t="e">
        <f t="shared" si="49"/>
        <v>#DIV/0!</v>
      </c>
      <c r="K432" s="13">
        <f t="shared" si="50"/>
        <v>0</v>
      </c>
      <c r="L432" s="13">
        <f t="shared" si="51"/>
        <v>0</v>
      </c>
      <c r="M432" s="13">
        <f t="shared" si="52"/>
        <v>0</v>
      </c>
      <c r="N432" s="13">
        <f t="shared" si="53"/>
        <v>0</v>
      </c>
      <c r="O432" s="13">
        <f t="shared" si="54"/>
        <v>0</v>
      </c>
      <c r="P432" s="13">
        <f t="shared" si="55"/>
        <v>0</v>
      </c>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row>
    <row r="433" spans="1:57" ht="24" x14ac:dyDescent="0.35">
      <c r="A433" s="9" t="s">
        <v>10</v>
      </c>
      <c r="B433" s="9" t="s">
        <v>20</v>
      </c>
      <c r="C433" s="9" t="s">
        <v>655</v>
      </c>
      <c r="D433" s="10" t="s">
        <v>654</v>
      </c>
      <c r="E433" s="9" t="s">
        <v>34</v>
      </c>
      <c r="F433" s="9" t="s">
        <v>37</v>
      </c>
      <c r="G433" s="10" t="s">
        <v>685</v>
      </c>
      <c r="H433" s="9" t="s">
        <v>53</v>
      </c>
      <c r="I433" s="9" t="s">
        <v>61</v>
      </c>
      <c r="J433" s="14" t="e">
        <f t="shared" si="49"/>
        <v>#DIV/0!</v>
      </c>
      <c r="K433" s="13">
        <f t="shared" si="50"/>
        <v>0</v>
      </c>
      <c r="L433" s="13">
        <f t="shared" si="51"/>
        <v>0</v>
      </c>
      <c r="M433" s="13">
        <f t="shared" si="52"/>
        <v>0</v>
      </c>
      <c r="N433" s="13">
        <f t="shared" si="53"/>
        <v>0</v>
      </c>
      <c r="O433" s="13">
        <f t="shared" si="54"/>
        <v>0</v>
      </c>
      <c r="P433" s="13">
        <f t="shared" si="55"/>
        <v>0</v>
      </c>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row>
    <row r="434" spans="1:57" ht="24" x14ac:dyDescent="0.35">
      <c r="A434" s="9" t="s">
        <v>10</v>
      </c>
      <c r="B434" s="9" t="s">
        <v>20</v>
      </c>
      <c r="C434" s="9" t="s">
        <v>655</v>
      </c>
      <c r="D434" s="10" t="s">
        <v>654</v>
      </c>
      <c r="E434" s="9" t="s">
        <v>34</v>
      </c>
      <c r="F434" s="9" t="s">
        <v>37</v>
      </c>
      <c r="G434" s="10" t="s">
        <v>686</v>
      </c>
      <c r="H434" s="9" t="s">
        <v>53</v>
      </c>
      <c r="I434" s="9" t="s">
        <v>61</v>
      </c>
      <c r="J434" s="14" t="e">
        <f t="shared" si="49"/>
        <v>#DIV/0!</v>
      </c>
      <c r="K434" s="13">
        <f t="shared" si="50"/>
        <v>0</v>
      </c>
      <c r="L434" s="13">
        <f t="shared" si="51"/>
        <v>0</v>
      </c>
      <c r="M434" s="13">
        <f t="shared" si="52"/>
        <v>0</v>
      </c>
      <c r="N434" s="13">
        <f t="shared" si="53"/>
        <v>0</v>
      </c>
      <c r="O434" s="13">
        <f t="shared" si="54"/>
        <v>0</v>
      </c>
      <c r="P434" s="13">
        <f t="shared" si="55"/>
        <v>0</v>
      </c>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row>
    <row r="435" spans="1:57" ht="48" x14ac:dyDescent="0.35">
      <c r="A435" s="9" t="s">
        <v>10</v>
      </c>
      <c r="B435" s="9" t="s">
        <v>20</v>
      </c>
      <c r="C435" s="9" t="s">
        <v>655</v>
      </c>
      <c r="D435" s="10" t="s">
        <v>654</v>
      </c>
      <c r="E435" s="9" t="s">
        <v>34</v>
      </c>
      <c r="F435" s="9" t="s">
        <v>37</v>
      </c>
      <c r="G435" s="10" t="s">
        <v>687</v>
      </c>
      <c r="H435" s="9" t="s">
        <v>53</v>
      </c>
      <c r="I435" s="9" t="s">
        <v>61</v>
      </c>
      <c r="J435" s="14" t="e">
        <f t="shared" si="49"/>
        <v>#DIV/0!</v>
      </c>
      <c r="K435" s="13">
        <f t="shared" si="50"/>
        <v>0</v>
      </c>
      <c r="L435" s="13">
        <f t="shared" si="51"/>
        <v>0</v>
      </c>
      <c r="M435" s="13">
        <f t="shared" si="52"/>
        <v>0</v>
      </c>
      <c r="N435" s="13">
        <f t="shared" si="53"/>
        <v>0</v>
      </c>
      <c r="O435" s="13">
        <f t="shared" si="54"/>
        <v>0</v>
      </c>
      <c r="P435" s="13">
        <f t="shared" si="55"/>
        <v>0</v>
      </c>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row>
    <row r="436" spans="1:57" ht="36" x14ac:dyDescent="0.35">
      <c r="A436" s="9" t="s">
        <v>10</v>
      </c>
      <c r="B436" s="9" t="s">
        <v>20</v>
      </c>
      <c r="C436" s="9" t="s">
        <v>655</v>
      </c>
      <c r="D436" s="10" t="s">
        <v>654</v>
      </c>
      <c r="E436" s="9" t="s">
        <v>34</v>
      </c>
      <c r="F436" s="9" t="s">
        <v>37</v>
      </c>
      <c r="G436" s="10" t="s">
        <v>688</v>
      </c>
      <c r="H436" s="9" t="s">
        <v>53</v>
      </c>
      <c r="I436" s="9" t="s">
        <v>61</v>
      </c>
      <c r="J436" s="14" t="e">
        <f t="shared" si="49"/>
        <v>#DIV/0!</v>
      </c>
      <c r="K436" s="13">
        <f t="shared" si="50"/>
        <v>0</v>
      </c>
      <c r="L436" s="13">
        <f t="shared" si="51"/>
        <v>0</v>
      </c>
      <c r="M436" s="13">
        <f t="shared" si="52"/>
        <v>0</v>
      </c>
      <c r="N436" s="13">
        <f t="shared" si="53"/>
        <v>0</v>
      </c>
      <c r="O436" s="13">
        <f t="shared" si="54"/>
        <v>0</v>
      </c>
      <c r="P436" s="13">
        <f t="shared" si="55"/>
        <v>0</v>
      </c>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row>
    <row r="437" spans="1:57" ht="48" x14ac:dyDescent="0.35">
      <c r="A437" s="9" t="s">
        <v>10</v>
      </c>
      <c r="B437" s="9" t="s">
        <v>20</v>
      </c>
      <c r="C437" s="9" t="s">
        <v>655</v>
      </c>
      <c r="D437" s="10" t="s">
        <v>654</v>
      </c>
      <c r="E437" s="9" t="s">
        <v>34</v>
      </c>
      <c r="F437" s="9" t="s">
        <v>37</v>
      </c>
      <c r="G437" s="10" t="s">
        <v>689</v>
      </c>
      <c r="H437" s="9" t="s">
        <v>53</v>
      </c>
      <c r="I437" s="9" t="s">
        <v>61</v>
      </c>
      <c r="J437" s="14" t="e">
        <f t="shared" si="49"/>
        <v>#DIV/0!</v>
      </c>
      <c r="K437" s="13">
        <f t="shared" si="50"/>
        <v>0</v>
      </c>
      <c r="L437" s="13">
        <f t="shared" si="51"/>
        <v>0</v>
      </c>
      <c r="M437" s="13">
        <f t="shared" si="52"/>
        <v>0</v>
      </c>
      <c r="N437" s="13">
        <f t="shared" si="53"/>
        <v>0</v>
      </c>
      <c r="O437" s="13">
        <f t="shared" si="54"/>
        <v>0</v>
      </c>
      <c r="P437" s="13">
        <f t="shared" si="55"/>
        <v>0</v>
      </c>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row>
    <row r="438" spans="1:57" ht="36" x14ac:dyDescent="0.35">
      <c r="A438" s="9" t="s">
        <v>10</v>
      </c>
      <c r="B438" s="9" t="s">
        <v>20</v>
      </c>
      <c r="C438" s="9" t="s">
        <v>655</v>
      </c>
      <c r="D438" s="10" t="s">
        <v>654</v>
      </c>
      <c r="E438" s="9" t="s">
        <v>34</v>
      </c>
      <c r="F438" s="9" t="s">
        <v>37</v>
      </c>
      <c r="G438" s="10" t="s">
        <v>690</v>
      </c>
      <c r="H438" s="9" t="s">
        <v>51</v>
      </c>
      <c r="I438" s="9" t="s">
        <v>63</v>
      </c>
      <c r="J438" s="14" t="e">
        <f t="shared" si="49"/>
        <v>#DIV/0!</v>
      </c>
      <c r="K438" s="13">
        <f t="shared" si="50"/>
        <v>0</v>
      </c>
      <c r="L438" s="13">
        <f t="shared" si="51"/>
        <v>0</v>
      </c>
      <c r="M438" s="13">
        <f t="shared" si="52"/>
        <v>0</v>
      </c>
      <c r="N438" s="13">
        <f t="shared" si="53"/>
        <v>0</v>
      </c>
      <c r="O438" s="13">
        <f t="shared" si="54"/>
        <v>0</v>
      </c>
      <c r="P438" s="13">
        <f t="shared" si="55"/>
        <v>0</v>
      </c>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row>
    <row r="439" spans="1:57" ht="24" x14ac:dyDescent="0.35">
      <c r="A439" s="4" t="s">
        <v>10</v>
      </c>
      <c r="B439" s="4" t="s">
        <v>20</v>
      </c>
      <c r="C439" s="4" t="s">
        <v>657</v>
      </c>
      <c r="D439" s="5" t="s">
        <v>656</v>
      </c>
      <c r="E439" s="4" t="s">
        <v>34</v>
      </c>
      <c r="F439" s="4" t="s">
        <v>38</v>
      </c>
      <c r="G439" s="6" t="s">
        <v>691</v>
      </c>
      <c r="H439" s="4" t="s">
        <v>53</v>
      </c>
      <c r="I439" s="4" t="s">
        <v>61</v>
      </c>
      <c r="J439" s="14" t="e">
        <f t="shared" si="49"/>
        <v>#DIV/0!</v>
      </c>
      <c r="K439" s="13">
        <f t="shared" si="50"/>
        <v>0</v>
      </c>
      <c r="L439" s="13">
        <f t="shared" si="51"/>
        <v>0</v>
      </c>
      <c r="M439" s="13">
        <f t="shared" si="52"/>
        <v>0</v>
      </c>
      <c r="N439" s="13">
        <f t="shared" si="53"/>
        <v>0</v>
      </c>
      <c r="O439" s="13">
        <f t="shared" si="54"/>
        <v>0</v>
      </c>
      <c r="P439" s="13">
        <f t="shared" si="55"/>
        <v>0</v>
      </c>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row>
    <row r="440" spans="1:57" ht="36" x14ac:dyDescent="0.35">
      <c r="A440" s="4" t="s">
        <v>10</v>
      </c>
      <c r="B440" s="4" t="s">
        <v>20</v>
      </c>
      <c r="C440" s="4" t="s">
        <v>657</v>
      </c>
      <c r="D440" s="5" t="s">
        <v>656</v>
      </c>
      <c r="E440" s="4" t="s">
        <v>34</v>
      </c>
      <c r="F440" s="4" t="s">
        <v>38</v>
      </c>
      <c r="G440" s="6" t="s">
        <v>692</v>
      </c>
      <c r="H440" s="4" t="s">
        <v>53</v>
      </c>
      <c r="I440" s="4" t="s">
        <v>61</v>
      </c>
      <c r="J440" s="14" t="e">
        <f t="shared" si="49"/>
        <v>#DIV/0!</v>
      </c>
      <c r="K440" s="13">
        <f t="shared" si="50"/>
        <v>0</v>
      </c>
      <c r="L440" s="13">
        <f t="shared" si="51"/>
        <v>0</v>
      </c>
      <c r="M440" s="13">
        <f t="shared" si="52"/>
        <v>0</v>
      </c>
      <c r="N440" s="13">
        <f t="shared" si="53"/>
        <v>0</v>
      </c>
      <c r="O440" s="13">
        <f t="shared" si="54"/>
        <v>0</v>
      </c>
      <c r="P440" s="13">
        <f t="shared" si="55"/>
        <v>0</v>
      </c>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row>
    <row r="441" spans="1:57" ht="24" x14ac:dyDescent="0.35">
      <c r="A441" s="4" t="s">
        <v>10</v>
      </c>
      <c r="B441" s="4" t="s">
        <v>20</v>
      </c>
      <c r="C441" s="4" t="s">
        <v>657</v>
      </c>
      <c r="D441" s="5" t="s">
        <v>656</v>
      </c>
      <c r="E441" s="4" t="s">
        <v>34</v>
      </c>
      <c r="F441" s="4" t="s">
        <v>38</v>
      </c>
      <c r="G441" s="6" t="s">
        <v>693</v>
      </c>
      <c r="H441" s="4" t="s">
        <v>53</v>
      </c>
      <c r="I441" s="4" t="s">
        <v>61</v>
      </c>
      <c r="J441" s="14" t="e">
        <f t="shared" si="49"/>
        <v>#DIV/0!</v>
      </c>
      <c r="K441" s="13">
        <f t="shared" si="50"/>
        <v>0</v>
      </c>
      <c r="L441" s="13">
        <f t="shared" si="51"/>
        <v>0</v>
      </c>
      <c r="M441" s="13">
        <f t="shared" si="52"/>
        <v>0</v>
      </c>
      <c r="N441" s="13">
        <f t="shared" si="53"/>
        <v>0</v>
      </c>
      <c r="O441" s="13">
        <f t="shared" si="54"/>
        <v>0</v>
      </c>
      <c r="P441" s="13">
        <f t="shared" si="55"/>
        <v>0</v>
      </c>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row>
    <row r="442" spans="1:57" ht="24" x14ac:dyDescent="0.35">
      <c r="A442" s="4" t="s">
        <v>10</v>
      </c>
      <c r="B442" s="4" t="s">
        <v>20</v>
      </c>
      <c r="C442" s="4" t="s">
        <v>657</v>
      </c>
      <c r="D442" s="5" t="s">
        <v>656</v>
      </c>
      <c r="E442" s="4" t="s">
        <v>34</v>
      </c>
      <c r="F442" s="4" t="s">
        <v>38</v>
      </c>
      <c r="G442" s="6" t="s">
        <v>694</v>
      </c>
      <c r="H442" s="4" t="s">
        <v>51</v>
      </c>
      <c r="I442" s="4" t="s">
        <v>63</v>
      </c>
      <c r="J442" s="14" t="e">
        <f t="shared" si="49"/>
        <v>#DIV/0!</v>
      </c>
      <c r="K442" s="13">
        <f t="shared" si="50"/>
        <v>0</v>
      </c>
      <c r="L442" s="13">
        <f t="shared" si="51"/>
        <v>0</v>
      </c>
      <c r="M442" s="13">
        <f t="shared" si="52"/>
        <v>0</v>
      </c>
      <c r="N442" s="13">
        <f t="shared" si="53"/>
        <v>0</v>
      </c>
      <c r="O442" s="13">
        <f t="shared" si="54"/>
        <v>0</v>
      </c>
      <c r="P442" s="13">
        <f t="shared" si="55"/>
        <v>0</v>
      </c>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row>
    <row r="443" spans="1:57" ht="36" x14ac:dyDescent="0.35">
      <c r="A443" s="4" t="s">
        <v>10</v>
      </c>
      <c r="B443" s="4" t="s">
        <v>20</v>
      </c>
      <c r="C443" s="4" t="s">
        <v>657</v>
      </c>
      <c r="D443" s="5" t="s">
        <v>656</v>
      </c>
      <c r="E443" s="4" t="s">
        <v>34</v>
      </c>
      <c r="F443" s="4" t="s">
        <v>38</v>
      </c>
      <c r="G443" s="6" t="s">
        <v>695</v>
      </c>
      <c r="H443" s="4" t="s">
        <v>51</v>
      </c>
      <c r="I443" s="4" t="s">
        <v>63</v>
      </c>
      <c r="J443" s="14" t="e">
        <f t="shared" si="49"/>
        <v>#DIV/0!</v>
      </c>
      <c r="K443" s="13">
        <f t="shared" si="50"/>
        <v>0</v>
      </c>
      <c r="L443" s="13">
        <f t="shared" si="51"/>
        <v>0</v>
      </c>
      <c r="M443" s="13">
        <f t="shared" si="52"/>
        <v>0</v>
      </c>
      <c r="N443" s="13">
        <f t="shared" si="53"/>
        <v>0</v>
      </c>
      <c r="O443" s="13">
        <f t="shared" si="54"/>
        <v>0</v>
      </c>
      <c r="P443" s="13">
        <f t="shared" si="55"/>
        <v>0</v>
      </c>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13"/>
      <c r="AU443" s="13"/>
      <c r="AV443" s="13"/>
      <c r="AW443" s="13"/>
      <c r="AX443" s="13"/>
      <c r="AY443" s="13"/>
      <c r="AZ443" s="13"/>
      <c r="BA443" s="13"/>
      <c r="BB443" s="13"/>
      <c r="BC443" s="13"/>
      <c r="BD443" s="13"/>
      <c r="BE443" s="13"/>
    </row>
    <row r="444" spans="1:57" ht="24" x14ac:dyDescent="0.35">
      <c r="A444" s="4" t="s">
        <v>10</v>
      </c>
      <c r="B444" s="4" t="s">
        <v>20</v>
      </c>
      <c r="C444" s="4" t="s">
        <v>659</v>
      </c>
      <c r="D444" s="5" t="s">
        <v>658</v>
      </c>
      <c r="E444" s="4" t="s">
        <v>34</v>
      </c>
      <c r="F444" s="4" t="s">
        <v>38</v>
      </c>
      <c r="G444" s="6" t="s">
        <v>696</v>
      </c>
      <c r="H444" s="4" t="s">
        <v>56</v>
      </c>
      <c r="I444" s="4" t="s">
        <v>61</v>
      </c>
      <c r="J444" s="14" t="e">
        <f t="shared" si="49"/>
        <v>#DIV/0!</v>
      </c>
      <c r="K444" s="13">
        <f t="shared" si="50"/>
        <v>0</v>
      </c>
      <c r="L444" s="13">
        <f t="shared" si="51"/>
        <v>0</v>
      </c>
      <c r="M444" s="13">
        <f t="shared" si="52"/>
        <v>0</v>
      </c>
      <c r="N444" s="13">
        <f t="shared" si="53"/>
        <v>0</v>
      </c>
      <c r="O444" s="13">
        <f t="shared" si="54"/>
        <v>0</v>
      </c>
      <c r="P444" s="13">
        <f t="shared" si="55"/>
        <v>0</v>
      </c>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row>
    <row r="445" spans="1:57" ht="24" x14ac:dyDescent="0.35">
      <c r="A445" s="4" t="s">
        <v>10</v>
      </c>
      <c r="B445" s="4" t="s">
        <v>20</v>
      </c>
      <c r="C445" s="4" t="s">
        <v>659</v>
      </c>
      <c r="D445" s="5" t="s">
        <v>658</v>
      </c>
      <c r="E445" s="4" t="s">
        <v>34</v>
      </c>
      <c r="F445" s="4" t="s">
        <v>38</v>
      </c>
      <c r="G445" s="6" t="s">
        <v>697</v>
      </c>
      <c r="H445" s="4" t="s">
        <v>56</v>
      </c>
      <c r="I445" s="4" t="s">
        <v>61</v>
      </c>
      <c r="J445" s="14" t="e">
        <f t="shared" si="49"/>
        <v>#DIV/0!</v>
      </c>
      <c r="K445" s="13">
        <f t="shared" si="50"/>
        <v>0</v>
      </c>
      <c r="L445" s="13">
        <f t="shared" si="51"/>
        <v>0</v>
      </c>
      <c r="M445" s="13">
        <f t="shared" si="52"/>
        <v>0</v>
      </c>
      <c r="N445" s="13">
        <f t="shared" si="53"/>
        <v>0</v>
      </c>
      <c r="O445" s="13">
        <f t="shared" si="54"/>
        <v>0</v>
      </c>
      <c r="P445" s="13">
        <f t="shared" si="55"/>
        <v>0</v>
      </c>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row>
    <row r="446" spans="1:57" ht="24" x14ac:dyDescent="0.35">
      <c r="A446" s="4" t="s">
        <v>10</v>
      </c>
      <c r="B446" s="4" t="s">
        <v>20</v>
      </c>
      <c r="C446" s="4" t="s">
        <v>659</v>
      </c>
      <c r="D446" s="5" t="s">
        <v>658</v>
      </c>
      <c r="E446" s="4" t="s">
        <v>34</v>
      </c>
      <c r="F446" s="4" t="s">
        <v>38</v>
      </c>
      <c r="G446" s="6" t="s">
        <v>698</v>
      </c>
      <c r="H446" s="4" t="s">
        <v>56</v>
      </c>
      <c r="I446" s="4" t="s">
        <v>61</v>
      </c>
      <c r="J446" s="14" t="e">
        <f t="shared" si="49"/>
        <v>#DIV/0!</v>
      </c>
      <c r="K446" s="13">
        <f t="shared" si="50"/>
        <v>0</v>
      </c>
      <c r="L446" s="13">
        <f t="shared" si="51"/>
        <v>0</v>
      </c>
      <c r="M446" s="13">
        <f t="shared" si="52"/>
        <v>0</v>
      </c>
      <c r="N446" s="13">
        <f t="shared" si="53"/>
        <v>0</v>
      </c>
      <c r="O446" s="13">
        <f t="shared" si="54"/>
        <v>0</v>
      </c>
      <c r="P446" s="13">
        <f t="shared" si="55"/>
        <v>0</v>
      </c>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row>
    <row r="447" spans="1:57" x14ac:dyDescent="0.35">
      <c r="A447" s="4" t="s">
        <v>10</v>
      </c>
      <c r="B447" s="4" t="s">
        <v>20</v>
      </c>
      <c r="C447" s="4" t="s">
        <v>659</v>
      </c>
      <c r="D447" s="5" t="s">
        <v>658</v>
      </c>
      <c r="E447" s="4" t="s">
        <v>34</v>
      </c>
      <c r="F447" s="4" t="s">
        <v>38</v>
      </c>
      <c r="G447" s="6" t="s">
        <v>699</v>
      </c>
      <c r="H447" s="4" t="s">
        <v>56</v>
      </c>
      <c r="I447" s="4" t="s">
        <v>61</v>
      </c>
      <c r="J447" s="14" t="e">
        <f t="shared" si="49"/>
        <v>#DIV/0!</v>
      </c>
      <c r="K447" s="13">
        <f t="shared" si="50"/>
        <v>0</v>
      </c>
      <c r="L447" s="13">
        <f t="shared" si="51"/>
        <v>0</v>
      </c>
      <c r="M447" s="13">
        <f t="shared" si="52"/>
        <v>0</v>
      </c>
      <c r="N447" s="13">
        <f t="shared" si="53"/>
        <v>0</v>
      </c>
      <c r="O447" s="13">
        <f t="shared" si="54"/>
        <v>0</v>
      </c>
      <c r="P447" s="13">
        <f t="shared" si="55"/>
        <v>0</v>
      </c>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row>
    <row r="448" spans="1:57" ht="60" x14ac:dyDescent="0.35">
      <c r="A448" s="4" t="s">
        <v>10</v>
      </c>
      <c r="B448" s="4" t="s">
        <v>20</v>
      </c>
      <c r="C448" s="4" t="s">
        <v>659</v>
      </c>
      <c r="D448" s="5" t="s">
        <v>658</v>
      </c>
      <c r="E448" s="4" t="s">
        <v>34</v>
      </c>
      <c r="F448" s="4" t="s">
        <v>38</v>
      </c>
      <c r="G448" s="6" t="s">
        <v>700</v>
      </c>
      <c r="H448" s="4" t="s">
        <v>56</v>
      </c>
      <c r="I448" s="4" t="s">
        <v>61</v>
      </c>
      <c r="J448" s="14" t="e">
        <f t="shared" si="49"/>
        <v>#DIV/0!</v>
      </c>
      <c r="K448" s="13">
        <f t="shared" si="50"/>
        <v>0</v>
      </c>
      <c r="L448" s="13">
        <f t="shared" si="51"/>
        <v>0</v>
      </c>
      <c r="M448" s="13">
        <f t="shared" si="52"/>
        <v>0</v>
      </c>
      <c r="N448" s="13">
        <f t="shared" si="53"/>
        <v>0</v>
      </c>
      <c r="O448" s="13">
        <f t="shared" si="54"/>
        <v>0</v>
      </c>
      <c r="P448" s="13">
        <f t="shared" si="55"/>
        <v>0</v>
      </c>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c r="AZ448" s="13"/>
      <c r="BA448" s="13"/>
      <c r="BB448" s="13"/>
      <c r="BC448" s="13"/>
      <c r="BD448" s="13"/>
      <c r="BE448" s="13"/>
    </row>
    <row r="449" spans="1:57" ht="24" x14ac:dyDescent="0.35">
      <c r="A449" s="4" t="s">
        <v>10</v>
      </c>
      <c r="B449" s="4" t="s">
        <v>20</v>
      </c>
      <c r="C449" s="4" t="s">
        <v>659</v>
      </c>
      <c r="D449" s="5" t="s">
        <v>658</v>
      </c>
      <c r="E449" s="4" t="s">
        <v>34</v>
      </c>
      <c r="F449" s="4" t="s">
        <v>38</v>
      </c>
      <c r="G449" s="6" t="s">
        <v>701</v>
      </c>
      <c r="H449" s="4" t="s">
        <v>57</v>
      </c>
      <c r="I449" s="4" t="s">
        <v>63</v>
      </c>
      <c r="J449" s="14" t="e">
        <f t="shared" si="49"/>
        <v>#DIV/0!</v>
      </c>
      <c r="K449" s="13">
        <f t="shared" si="50"/>
        <v>0</v>
      </c>
      <c r="L449" s="13">
        <f t="shared" si="51"/>
        <v>0</v>
      </c>
      <c r="M449" s="13">
        <f t="shared" si="52"/>
        <v>0</v>
      </c>
      <c r="N449" s="13">
        <f t="shared" si="53"/>
        <v>0</v>
      </c>
      <c r="O449" s="13">
        <f t="shared" si="54"/>
        <v>0</v>
      </c>
      <c r="P449" s="13">
        <f t="shared" si="55"/>
        <v>0</v>
      </c>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row>
    <row r="450" spans="1:57" ht="24" x14ac:dyDescent="0.35">
      <c r="A450" s="4" t="s">
        <v>10</v>
      </c>
      <c r="B450" s="4" t="s">
        <v>20</v>
      </c>
      <c r="C450" s="4" t="s">
        <v>661</v>
      </c>
      <c r="D450" s="5" t="s">
        <v>660</v>
      </c>
      <c r="E450" s="4" t="s">
        <v>34</v>
      </c>
      <c r="F450" s="4" t="s">
        <v>38</v>
      </c>
      <c r="G450" s="6" t="s">
        <v>702</v>
      </c>
      <c r="H450" s="4" t="s">
        <v>56</v>
      </c>
      <c r="I450" s="4" t="s">
        <v>61</v>
      </c>
      <c r="J450" s="14" t="e">
        <f t="shared" si="49"/>
        <v>#DIV/0!</v>
      </c>
      <c r="K450" s="13">
        <f t="shared" si="50"/>
        <v>0</v>
      </c>
      <c r="L450" s="13">
        <f t="shared" si="51"/>
        <v>0</v>
      </c>
      <c r="M450" s="13">
        <f t="shared" si="52"/>
        <v>0</v>
      </c>
      <c r="N450" s="13">
        <f t="shared" si="53"/>
        <v>0</v>
      </c>
      <c r="O450" s="13">
        <f t="shared" si="54"/>
        <v>0</v>
      </c>
      <c r="P450" s="13">
        <f t="shared" si="55"/>
        <v>0</v>
      </c>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row>
    <row r="451" spans="1:57" ht="24" x14ac:dyDescent="0.35">
      <c r="A451" s="4" t="s">
        <v>10</v>
      </c>
      <c r="B451" s="4" t="s">
        <v>20</v>
      </c>
      <c r="C451" s="4" t="s">
        <v>661</v>
      </c>
      <c r="D451" s="5" t="s">
        <v>660</v>
      </c>
      <c r="E451" s="4" t="s">
        <v>34</v>
      </c>
      <c r="F451" s="4" t="s">
        <v>38</v>
      </c>
      <c r="G451" s="6" t="s">
        <v>703</v>
      </c>
      <c r="H451" s="4" t="s">
        <v>56</v>
      </c>
      <c r="I451" s="4" t="s">
        <v>61</v>
      </c>
      <c r="J451" s="14" t="e">
        <f t="shared" si="49"/>
        <v>#DIV/0!</v>
      </c>
      <c r="K451" s="13">
        <f t="shared" si="50"/>
        <v>0</v>
      </c>
      <c r="L451" s="13">
        <f t="shared" si="51"/>
        <v>0</v>
      </c>
      <c r="M451" s="13">
        <f t="shared" si="52"/>
        <v>0</v>
      </c>
      <c r="N451" s="13">
        <f t="shared" si="53"/>
        <v>0</v>
      </c>
      <c r="O451" s="13">
        <f t="shared" si="54"/>
        <v>0</v>
      </c>
      <c r="P451" s="13">
        <f t="shared" si="55"/>
        <v>0</v>
      </c>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row>
    <row r="452" spans="1:57" ht="24" x14ac:dyDescent="0.35">
      <c r="A452" s="4" t="s">
        <v>10</v>
      </c>
      <c r="B452" s="4" t="s">
        <v>20</v>
      </c>
      <c r="C452" s="4" t="s">
        <v>661</v>
      </c>
      <c r="D452" s="5" t="s">
        <v>660</v>
      </c>
      <c r="E452" s="4" t="s">
        <v>34</v>
      </c>
      <c r="F452" s="4" t="s">
        <v>38</v>
      </c>
      <c r="G452" s="6" t="s">
        <v>704</v>
      </c>
      <c r="H452" s="4" t="s">
        <v>56</v>
      </c>
      <c r="I452" s="4" t="s">
        <v>61</v>
      </c>
      <c r="J452" s="14" t="e">
        <f t="shared" si="49"/>
        <v>#DIV/0!</v>
      </c>
      <c r="K452" s="13">
        <f t="shared" si="50"/>
        <v>0</v>
      </c>
      <c r="L452" s="13">
        <f t="shared" si="51"/>
        <v>0</v>
      </c>
      <c r="M452" s="13">
        <f t="shared" si="52"/>
        <v>0</v>
      </c>
      <c r="N452" s="13">
        <f t="shared" si="53"/>
        <v>0</v>
      </c>
      <c r="O452" s="13">
        <f t="shared" si="54"/>
        <v>0</v>
      </c>
      <c r="P452" s="13">
        <f t="shared" si="55"/>
        <v>0</v>
      </c>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row>
    <row r="453" spans="1:57" ht="24" x14ac:dyDescent="0.35">
      <c r="A453" s="4" t="s">
        <v>10</v>
      </c>
      <c r="B453" s="4" t="s">
        <v>20</v>
      </c>
      <c r="C453" s="4" t="s">
        <v>661</v>
      </c>
      <c r="D453" s="5" t="s">
        <v>660</v>
      </c>
      <c r="E453" s="4" t="s">
        <v>34</v>
      </c>
      <c r="F453" s="4" t="s">
        <v>38</v>
      </c>
      <c r="G453" s="6" t="s">
        <v>705</v>
      </c>
      <c r="H453" s="4" t="s">
        <v>56</v>
      </c>
      <c r="I453" s="4" t="s">
        <v>61</v>
      </c>
      <c r="J453" s="14" t="e">
        <f t="shared" si="49"/>
        <v>#DIV/0!</v>
      </c>
      <c r="K453" s="13">
        <f t="shared" si="50"/>
        <v>0</v>
      </c>
      <c r="L453" s="13">
        <f t="shared" si="51"/>
        <v>0</v>
      </c>
      <c r="M453" s="13">
        <f t="shared" si="52"/>
        <v>0</v>
      </c>
      <c r="N453" s="13">
        <f t="shared" si="53"/>
        <v>0</v>
      </c>
      <c r="O453" s="13">
        <f t="shared" si="54"/>
        <v>0</v>
      </c>
      <c r="P453" s="13">
        <f t="shared" si="55"/>
        <v>0</v>
      </c>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c r="AT453" s="13"/>
      <c r="AU453" s="13"/>
      <c r="AV453" s="13"/>
      <c r="AW453" s="13"/>
      <c r="AX453" s="13"/>
      <c r="AY453" s="13"/>
      <c r="AZ453" s="13"/>
      <c r="BA453" s="13"/>
      <c r="BB453" s="13"/>
      <c r="BC453" s="13"/>
      <c r="BD453" s="13"/>
      <c r="BE453" s="13"/>
    </row>
    <row r="454" spans="1:57" ht="36" x14ac:dyDescent="0.35">
      <c r="A454" s="4" t="s">
        <v>10</v>
      </c>
      <c r="B454" s="4" t="s">
        <v>20</v>
      </c>
      <c r="C454" s="4" t="s">
        <v>661</v>
      </c>
      <c r="D454" s="5" t="s">
        <v>660</v>
      </c>
      <c r="E454" s="4" t="s">
        <v>34</v>
      </c>
      <c r="F454" s="4" t="s">
        <v>38</v>
      </c>
      <c r="G454" s="6" t="s">
        <v>706</v>
      </c>
      <c r="H454" s="4" t="s">
        <v>57</v>
      </c>
      <c r="I454" s="4" t="s">
        <v>63</v>
      </c>
      <c r="J454" s="14" t="e">
        <f t="shared" si="49"/>
        <v>#DIV/0!</v>
      </c>
      <c r="K454" s="13">
        <f t="shared" si="50"/>
        <v>0</v>
      </c>
      <c r="L454" s="13">
        <f t="shared" si="51"/>
        <v>0</v>
      </c>
      <c r="M454" s="13">
        <f t="shared" si="52"/>
        <v>0</v>
      </c>
      <c r="N454" s="13">
        <f t="shared" si="53"/>
        <v>0</v>
      </c>
      <c r="O454" s="13">
        <f t="shared" si="54"/>
        <v>0</v>
      </c>
      <c r="P454" s="13">
        <f t="shared" si="55"/>
        <v>0</v>
      </c>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row>
    <row r="455" spans="1:57" ht="24" x14ac:dyDescent="0.35">
      <c r="A455" s="4" t="s">
        <v>10</v>
      </c>
      <c r="B455" s="4" t="s">
        <v>20</v>
      </c>
      <c r="C455" s="4" t="s">
        <v>663</v>
      </c>
      <c r="D455" s="5" t="s">
        <v>662</v>
      </c>
      <c r="E455" s="4" t="s">
        <v>34</v>
      </c>
      <c r="F455" s="4" t="s">
        <v>38</v>
      </c>
      <c r="G455" s="6" t="s">
        <v>707</v>
      </c>
      <c r="H455" s="4" t="s">
        <v>56</v>
      </c>
      <c r="I455" s="4" t="s">
        <v>61</v>
      </c>
      <c r="J455" s="14" t="e">
        <f t="shared" si="49"/>
        <v>#DIV/0!</v>
      </c>
      <c r="K455" s="13">
        <f t="shared" si="50"/>
        <v>0</v>
      </c>
      <c r="L455" s="13">
        <f t="shared" si="51"/>
        <v>0</v>
      </c>
      <c r="M455" s="13">
        <f t="shared" si="52"/>
        <v>0</v>
      </c>
      <c r="N455" s="13">
        <f t="shared" si="53"/>
        <v>0</v>
      </c>
      <c r="O455" s="13">
        <f t="shared" si="54"/>
        <v>0</v>
      </c>
      <c r="P455" s="13">
        <f t="shared" si="55"/>
        <v>0</v>
      </c>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row>
    <row r="456" spans="1:57" ht="36" x14ac:dyDescent="0.35">
      <c r="A456" s="4" t="s">
        <v>10</v>
      </c>
      <c r="B456" s="4" t="s">
        <v>20</v>
      </c>
      <c r="C456" s="4" t="s">
        <v>663</v>
      </c>
      <c r="D456" s="5" t="s">
        <v>662</v>
      </c>
      <c r="E456" s="4" t="s">
        <v>34</v>
      </c>
      <c r="F456" s="4" t="s">
        <v>38</v>
      </c>
      <c r="G456" s="6" t="s">
        <v>708</v>
      </c>
      <c r="H456" s="4" t="s">
        <v>56</v>
      </c>
      <c r="I456" s="4" t="s">
        <v>61</v>
      </c>
      <c r="J456" s="14" t="e">
        <f t="shared" si="49"/>
        <v>#DIV/0!</v>
      </c>
      <c r="K456" s="13">
        <f t="shared" si="50"/>
        <v>0</v>
      </c>
      <c r="L456" s="13">
        <f t="shared" si="51"/>
        <v>0</v>
      </c>
      <c r="M456" s="13">
        <f t="shared" si="52"/>
        <v>0</v>
      </c>
      <c r="N456" s="13">
        <f t="shared" si="53"/>
        <v>0</v>
      </c>
      <c r="O456" s="13">
        <f t="shared" si="54"/>
        <v>0</v>
      </c>
      <c r="P456" s="13">
        <f t="shared" si="55"/>
        <v>0</v>
      </c>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row>
    <row r="457" spans="1:57" ht="24" x14ac:dyDescent="0.35">
      <c r="A457" s="4" t="s">
        <v>10</v>
      </c>
      <c r="B457" s="4" t="s">
        <v>20</v>
      </c>
      <c r="C457" s="4" t="s">
        <v>663</v>
      </c>
      <c r="D457" s="5" t="s">
        <v>662</v>
      </c>
      <c r="E457" s="4" t="s">
        <v>34</v>
      </c>
      <c r="F457" s="4" t="s">
        <v>38</v>
      </c>
      <c r="G457" s="6" t="s">
        <v>709</v>
      </c>
      <c r="H457" s="4" t="s">
        <v>56</v>
      </c>
      <c r="I457" s="4" t="s">
        <v>61</v>
      </c>
      <c r="J457" s="14" t="e">
        <f t="shared" si="49"/>
        <v>#DIV/0!</v>
      </c>
      <c r="K457" s="13">
        <f t="shared" si="50"/>
        <v>0</v>
      </c>
      <c r="L457" s="13">
        <f t="shared" si="51"/>
        <v>0</v>
      </c>
      <c r="M457" s="13">
        <f t="shared" si="52"/>
        <v>0</v>
      </c>
      <c r="N457" s="13">
        <f t="shared" si="53"/>
        <v>0</v>
      </c>
      <c r="O457" s="13">
        <f t="shared" si="54"/>
        <v>0</v>
      </c>
      <c r="P457" s="13">
        <f t="shared" si="55"/>
        <v>0</v>
      </c>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row>
    <row r="458" spans="1:57" ht="24" x14ac:dyDescent="0.35">
      <c r="A458" s="4" t="s">
        <v>10</v>
      </c>
      <c r="B458" s="4" t="s">
        <v>20</v>
      </c>
      <c r="C458" s="4" t="s">
        <v>663</v>
      </c>
      <c r="D458" s="5" t="s">
        <v>662</v>
      </c>
      <c r="E458" s="4" t="s">
        <v>34</v>
      </c>
      <c r="F458" s="4" t="s">
        <v>38</v>
      </c>
      <c r="G458" s="6" t="s">
        <v>710</v>
      </c>
      <c r="H458" s="4" t="s">
        <v>57</v>
      </c>
      <c r="I458" s="4" t="s">
        <v>63</v>
      </c>
      <c r="J458" s="14" t="e">
        <f t="shared" si="49"/>
        <v>#DIV/0!</v>
      </c>
      <c r="K458" s="13">
        <f t="shared" si="50"/>
        <v>0</v>
      </c>
      <c r="L458" s="13">
        <f t="shared" si="51"/>
        <v>0</v>
      </c>
      <c r="M458" s="13">
        <f t="shared" si="52"/>
        <v>0</v>
      </c>
      <c r="N458" s="13">
        <f t="shared" si="53"/>
        <v>0</v>
      </c>
      <c r="O458" s="13">
        <f t="shared" si="54"/>
        <v>0</v>
      </c>
      <c r="P458" s="13">
        <f t="shared" si="55"/>
        <v>0</v>
      </c>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c r="BA458" s="13"/>
      <c r="BB458" s="13"/>
      <c r="BC458" s="13"/>
      <c r="BD458" s="13"/>
      <c r="BE458" s="13"/>
    </row>
    <row r="459" spans="1:57" ht="24" x14ac:dyDescent="0.35">
      <c r="A459" s="4" t="s">
        <v>10</v>
      </c>
      <c r="B459" s="4" t="s">
        <v>20</v>
      </c>
      <c r="C459" s="4" t="s">
        <v>663</v>
      </c>
      <c r="D459" s="5" t="s">
        <v>662</v>
      </c>
      <c r="E459" s="4" t="s">
        <v>34</v>
      </c>
      <c r="F459" s="4" t="s">
        <v>38</v>
      </c>
      <c r="G459" s="6" t="s">
        <v>711</v>
      </c>
      <c r="H459" s="4" t="s">
        <v>57</v>
      </c>
      <c r="I459" s="4" t="s">
        <v>63</v>
      </c>
      <c r="J459" s="14" t="e">
        <f t="shared" si="49"/>
        <v>#DIV/0!</v>
      </c>
      <c r="K459" s="13">
        <f t="shared" si="50"/>
        <v>0</v>
      </c>
      <c r="L459" s="13">
        <f t="shared" si="51"/>
        <v>0</v>
      </c>
      <c r="M459" s="13">
        <f t="shared" si="52"/>
        <v>0</v>
      </c>
      <c r="N459" s="13">
        <f t="shared" si="53"/>
        <v>0</v>
      </c>
      <c r="O459" s="13">
        <f t="shared" si="54"/>
        <v>0</v>
      </c>
      <c r="P459" s="13">
        <f t="shared" si="55"/>
        <v>0</v>
      </c>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row>
    <row r="460" spans="1:57" ht="24" x14ac:dyDescent="0.35">
      <c r="A460" s="4" t="s">
        <v>10</v>
      </c>
      <c r="B460" s="4" t="s">
        <v>20</v>
      </c>
      <c r="C460" s="4" t="s">
        <v>663</v>
      </c>
      <c r="D460" s="5" t="s">
        <v>662</v>
      </c>
      <c r="E460" s="4" t="s">
        <v>34</v>
      </c>
      <c r="F460" s="4" t="s">
        <v>38</v>
      </c>
      <c r="G460" s="6" t="s">
        <v>712</v>
      </c>
      <c r="H460" s="4" t="s">
        <v>57</v>
      </c>
      <c r="I460" s="4" t="s">
        <v>63</v>
      </c>
      <c r="J460" s="14" t="e">
        <f t="shared" si="49"/>
        <v>#DIV/0!</v>
      </c>
      <c r="K460" s="13">
        <f t="shared" si="50"/>
        <v>0</v>
      </c>
      <c r="L460" s="13">
        <f t="shared" si="51"/>
        <v>0</v>
      </c>
      <c r="M460" s="13">
        <f t="shared" si="52"/>
        <v>0</v>
      </c>
      <c r="N460" s="13">
        <f t="shared" si="53"/>
        <v>0</v>
      </c>
      <c r="O460" s="13">
        <f t="shared" si="54"/>
        <v>0</v>
      </c>
      <c r="P460" s="13">
        <f t="shared" si="55"/>
        <v>0</v>
      </c>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row>
    <row r="461" spans="1:57" ht="24" x14ac:dyDescent="0.35">
      <c r="A461" s="4" t="s">
        <v>10</v>
      </c>
      <c r="B461" s="4" t="s">
        <v>21</v>
      </c>
      <c r="C461" s="4" t="s">
        <v>714</v>
      </c>
      <c r="D461" s="5" t="s">
        <v>713</v>
      </c>
      <c r="E461" s="4" t="s">
        <v>34</v>
      </c>
      <c r="F461" s="4" t="s">
        <v>38</v>
      </c>
      <c r="G461" s="6" t="s">
        <v>735</v>
      </c>
      <c r="H461" s="4" t="s">
        <v>51</v>
      </c>
      <c r="I461" s="4" t="s">
        <v>63</v>
      </c>
      <c r="J461" s="14" t="e">
        <f t="shared" ref="J461:J524" si="56">K461/O461</f>
        <v>#DIV/0!</v>
      </c>
      <c r="K461" s="13">
        <f t="shared" ref="K461:K524" si="57">COUNTIF(Q461:BE461,"OUI")</f>
        <v>0</v>
      </c>
      <c r="L461" s="13">
        <f t="shared" ref="L461:L524" si="58">COUNTIF(Q461:BE461,"NON")</f>
        <v>0</v>
      </c>
      <c r="M461" s="13">
        <f t="shared" ref="M461:M524" si="59">COUNTIF(Q461:BE461,"NA")</f>
        <v>0</v>
      </c>
      <c r="N461" s="13">
        <f t="shared" ref="N461:N524" si="60">COUNTIF(Q461:BE461,"RI")</f>
        <v>0</v>
      </c>
      <c r="O461" s="13">
        <f t="shared" ref="O461:O524" si="61">P461-N461-M461</f>
        <v>0</v>
      </c>
      <c r="P461" s="13">
        <f t="shared" ref="P461:P524" si="62">COUNTA(Q461:BE461)</f>
        <v>0</v>
      </c>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row>
    <row r="462" spans="1:57" ht="24" x14ac:dyDescent="0.35">
      <c r="A462" s="4" t="s">
        <v>10</v>
      </c>
      <c r="B462" s="4" t="s">
        <v>21</v>
      </c>
      <c r="C462" s="4" t="s">
        <v>714</v>
      </c>
      <c r="D462" s="5" t="s">
        <v>713</v>
      </c>
      <c r="E462" s="4" t="s">
        <v>34</v>
      </c>
      <c r="F462" s="4" t="s">
        <v>38</v>
      </c>
      <c r="G462" s="6" t="s">
        <v>736</v>
      </c>
      <c r="H462" s="4" t="s">
        <v>51</v>
      </c>
      <c r="I462" s="4" t="s">
        <v>63</v>
      </c>
      <c r="J462" s="14" t="e">
        <f t="shared" si="56"/>
        <v>#DIV/0!</v>
      </c>
      <c r="K462" s="13">
        <f t="shared" si="57"/>
        <v>0</v>
      </c>
      <c r="L462" s="13">
        <f t="shared" si="58"/>
        <v>0</v>
      </c>
      <c r="M462" s="13">
        <f t="shared" si="59"/>
        <v>0</v>
      </c>
      <c r="N462" s="13">
        <f t="shared" si="60"/>
        <v>0</v>
      </c>
      <c r="O462" s="13">
        <f t="shared" si="61"/>
        <v>0</v>
      </c>
      <c r="P462" s="13">
        <f t="shared" si="62"/>
        <v>0</v>
      </c>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row>
    <row r="463" spans="1:57" ht="24" x14ac:dyDescent="0.35">
      <c r="A463" s="4" t="s">
        <v>10</v>
      </c>
      <c r="B463" s="4" t="s">
        <v>21</v>
      </c>
      <c r="C463" s="4" t="s">
        <v>714</v>
      </c>
      <c r="D463" s="5" t="s">
        <v>713</v>
      </c>
      <c r="E463" s="4" t="s">
        <v>34</v>
      </c>
      <c r="F463" s="4" t="s">
        <v>38</v>
      </c>
      <c r="G463" s="6" t="s">
        <v>737</v>
      </c>
      <c r="H463" s="4" t="s">
        <v>51</v>
      </c>
      <c r="I463" s="4" t="s">
        <v>63</v>
      </c>
      <c r="J463" s="14" t="e">
        <f t="shared" si="56"/>
        <v>#DIV/0!</v>
      </c>
      <c r="K463" s="13">
        <f t="shared" si="57"/>
        <v>0</v>
      </c>
      <c r="L463" s="13">
        <f t="shared" si="58"/>
        <v>0</v>
      </c>
      <c r="M463" s="13">
        <f t="shared" si="59"/>
        <v>0</v>
      </c>
      <c r="N463" s="13">
        <f t="shared" si="60"/>
        <v>0</v>
      </c>
      <c r="O463" s="13">
        <f t="shared" si="61"/>
        <v>0</v>
      </c>
      <c r="P463" s="13">
        <f t="shared" si="62"/>
        <v>0</v>
      </c>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c r="BA463" s="13"/>
      <c r="BB463" s="13"/>
      <c r="BC463" s="13"/>
      <c r="BD463" s="13"/>
      <c r="BE463" s="13"/>
    </row>
    <row r="464" spans="1:57" ht="24" x14ac:dyDescent="0.35">
      <c r="A464" s="4" t="s">
        <v>10</v>
      </c>
      <c r="B464" s="4" t="s">
        <v>21</v>
      </c>
      <c r="C464" s="4" t="s">
        <v>714</v>
      </c>
      <c r="D464" s="5" t="s">
        <v>713</v>
      </c>
      <c r="E464" s="4" t="s">
        <v>34</v>
      </c>
      <c r="F464" s="4" t="s">
        <v>38</v>
      </c>
      <c r="G464" s="6" t="s">
        <v>738</v>
      </c>
      <c r="H464" s="4" t="s">
        <v>51</v>
      </c>
      <c r="I464" s="4" t="s">
        <v>63</v>
      </c>
      <c r="J464" s="14" t="e">
        <f t="shared" si="56"/>
        <v>#DIV/0!</v>
      </c>
      <c r="K464" s="13">
        <f t="shared" si="57"/>
        <v>0</v>
      </c>
      <c r="L464" s="13">
        <f t="shared" si="58"/>
        <v>0</v>
      </c>
      <c r="M464" s="13">
        <f t="shared" si="59"/>
        <v>0</v>
      </c>
      <c r="N464" s="13">
        <f t="shared" si="60"/>
        <v>0</v>
      </c>
      <c r="O464" s="13">
        <f t="shared" si="61"/>
        <v>0</v>
      </c>
      <c r="P464" s="13">
        <f t="shared" si="62"/>
        <v>0</v>
      </c>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row>
    <row r="465" spans="1:57" ht="36" x14ac:dyDescent="0.35">
      <c r="A465" s="4" t="s">
        <v>10</v>
      </c>
      <c r="B465" s="4" t="s">
        <v>21</v>
      </c>
      <c r="C465" s="4" t="s">
        <v>716</v>
      </c>
      <c r="D465" s="5" t="s">
        <v>715</v>
      </c>
      <c r="E465" s="4" t="s">
        <v>34</v>
      </c>
      <c r="F465" s="4" t="s">
        <v>38</v>
      </c>
      <c r="G465" s="6" t="s">
        <v>739</v>
      </c>
      <c r="H465" s="4" t="s">
        <v>52</v>
      </c>
      <c r="I465" s="4" t="s">
        <v>61</v>
      </c>
      <c r="J465" s="14" t="e">
        <f t="shared" si="56"/>
        <v>#DIV/0!</v>
      </c>
      <c r="K465" s="13">
        <f t="shared" si="57"/>
        <v>0</v>
      </c>
      <c r="L465" s="13">
        <f t="shared" si="58"/>
        <v>0</v>
      </c>
      <c r="M465" s="13">
        <f t="shared" si="59"/>
        <v>0</v>
      </c>
      <c r="N465" s="13">
        <f t="shared" si="60"/>
        <v>0</v>
      </c>
      <c r="O465" s="13">
        <f t="shared" si="61"/>
        <v>0</v>
      </c>
      <c r="P465" s="13">
        <f t="shared" si="62"/>
        <v>0</v>
      </c>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row>
    <row r="466" spans="1:57" ht="36" x14ac:dyDescent="0.35">
      <c r="A466" s="4" t="s">
        <v>10</v>
      </c>
      <c r="B466" s="4" t="s">
        <v>21</v>
      </c>
      <c r="C466" s="4" t="s">
        <v>716</v>
      </c>
      <c r="D466" s="5" t="s">
        <v>715</v>
      </c>
      <c r="E466" s="4" t="s">
        <v>34</v>
      </c>
      <c r="F466" s="4" t="s">
        <v>38</v>
      </c>
      <c r="G466" s="6" t="s">
        <v>740</v>
      </c>
      <c r="H466" s="4" t="s">
        <v>52</v>
      </c>
      <c r="I466" s="4" t="s">
        <v>61</v>
      </c>
      <c r="J466" s="14" t="e">
        <f t="shared" si="56"/>
        <v>#DIV/0!</v>
      </c>
      <c r="K466" s="13">
        <f t="shared" si="57"/>
        <v>0</v>
      </c>
      <c r="L466" s="13">
        <f t="shared" si="58"/>
        <v>0</v>
      </c>
      <c r="M466" s="13">
        <f t="shared" si="59"/>
        <v>0</v>
      </c>
      <c r="N466" s="13">
        <f t="shared" si="60"/>
        <v>0</v>
      </c>
      <c r="O466" s="13">
        <f t="shared" si="61"/>
        <v>0</v>
      </c>
      <c r="P466" s="13">
        <f t="shared" si="62"/>
        <v>0</v>
      </c>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row>
    <row r="467" spans="1:57" ht="36" x14ac:dyDescent="0.35">
      <c r="A467" s="4" t="s">
        <v>10</v>
      </c>
      <c r="B467" s="4" t="s">
        <v>21</v>
      </c>
      <c r="C467" s="4" t="s">
        <v>716</v>
      </c>
      <c r="D467" s="5" t="s">
        <v>715</v>
      </c>
      <c r="E467" s="4" t="s">
        <v>34</v>
      </c>
      <c r="F467" s="4" t="s">
        <v>38</v>
      </c>
      <c r="G467" s="6" t="s">
        <v>741</v>
      </c>
      <c r="H467" s="4" t="s">
        <v>52</v>
      </c>
      <c r="I467" s="4" t="s">
        <v>61</v>
      </c>
      <c r="J467" s="14" t="e">
        <f t="shared" si="56"/>
        <v>#DIV/0!</v>
      </c>
      <c r="K467" s="13">
        <f t="shared" si="57"/>
        <v>0</v>
      </c>
      <c r="L467" s="13">
        <f t="shared" si="58"/>
        <v>0</v>
      </c>
      <c r="M467" s="13">
        <f t="shared" si="59"/>
        <v>0</v>
      </c>
      <c r="N467" s="13">
        <f t="shared" si="60"/>
        <v>0</v>
      </c>
      <c r="O467" s="13">
        <f t="shared" si="61"/>
        <v>0</v>
      </c>
      <c r="P467" s="13">
        <f t="shared" si="62"/>
        <v>0</v>
      </c>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row>
    <row r="468" spans="1:57" ht="36" x14ac:dyDescent="0.35">
      <c r="A468" s="4" t="s">
        <v>10</v>
      </c>
      <c r="B468" s="4" t="s">
        <v>21</v>
      </c>
      <c r="C468" s="4" t="s">
        <v>716</v>
      </c>
      <c r="D468" s="5" t="s">
        <v>715</v>
      </c>
      <c r="E468" s="4" t="s">
        <v>34</v>
      </c>
      <c r="F468" s="4" t="s">
        <v>38</v>
      </c>
      <c r="G468" s="6" t="s">
        <v>742</v>
      </c>
      <c r="H468" s="4" t="s">
        <v>52</v>
      </c>
      <c r="I468" s="4" t="s">
        <v>61</v>
      </c>
      <c r="J468" s="14" t="e">
        <f t="shared" si="56"/>
        <v>#DIV/0!</v>
      </c>
      <c r="K468" s="13">
        <f t="shared" si="57"/>
        <v>0</v>
      </c>
      <c r="L468" s="13">
        <f t="shared" si="58"/>
        <v>0</v>
      </c>
      <c r="M468" s="13">
        <f t="shared" si="59"/>
        <v>0</v>
      </c>
      <c r="N468" s="13">
        <f t="shared" si="60"/>
        <v>0</v>
      </c>
      <c r="O468" s="13">
        <f t="shared" si="61"/>
        <v>0</v>
      </c>
      <c r="P468" s="13">
        <f t="shared" si="62"/>
        <v>0</v>
      </c>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c r="BC468" s="13"/>
      <c r="BD468" s="13"/>
      <c r="BE468" s="13"/>
    </row>
    <row r="469" spans="1:57" ht="36" x14ac:dyDescent="0.35">
      <c r="A469" s="4" t="s">
        <v>10</v>
      </c>
      <c r="B469" s="4" t="s">
        <v>21</v>
      </c>
      <c r="C469" s="4" t="s">
        <v>716</v>
      </c>
      <c r="D469" s="5" t="s">
        <v>715</v>
      </c>
      <c r="E469" s="4" t="s">
        <v>34</v>
      </c>
      <c r="F469" s="4" t="s">
        <v>38</v>
      </c>
      <c r="G469" s="6" t="s">
        <v>743</v>
      </c>
      <c r="H469" s="4" t="s">
        <v>52</v>
      </c>
      <c r="I469" s="4" t="s">
        <v>61</v>
      </c>
      <c r="J469" s="14" t="e">
        <f t="shared" si="56"/>
        <v>#DIV/0!</v>
      </c>
      <c r="K469" s="13">
        <f t="shared" si="57"/>
        <v>0</v>
      </c>
      <c r="L469" s="13">
        <f t="shared" si="58"/>
        <v>0</v>
      </c>
      <c r="M469" s="13">
        <f t="shared" si="59"/>
        <v>0</v>
      </c>
      <c r="N469" s="13">
        <f t="shared" si="60"/>
        <v>0</v>
      </c>
      <c r="O469" s="13">
        <f t="shared" si="61"/>
        <v>0</v>
      </c>
      <c r="P469" s="13">
        <f t="shared" si="62"/>
        <v>0</v>
      </c>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13"/>
      <c r="AU469" s="13"/>
      <c r="AV469" s="13"/>
      <c r="AW469" s="13"/>
      <c r="AX469" s="13"/>
      <c r="AY469" s="13"/>
      <c r="AZ469" s="13"/>
      <c r="BA469" s="13"/>
      <c r="BB469" s="13"/>
      <c r="BC469" s="13"/>
      <c r="BD469" s="13"/>
      <c r="BE469" s="13"/>
    </row>
    <row r="470" spans="1:57" ht="36" x14ac:dyDescent="0.35">
      <c r="A470" s="4" t="s">
        <v>10</v>
      </c>
      <c r="B470" s="4" t="s">
        <v>21</v>
      </c>
      <c r="C470" s="4" t="s">
        <v>716</v>
      </c>
      <c r="D470" s="5" t="s">
        <v>715</v>
      </c>
      <c r="E470" s="4" t="s">
        <v>34</v>
      </c>
      <c r="F470" s="4" t="s">
        <v>38</v>
      </c>
      <c r="G470" s="6" t="s">
        <v>744</v>
      </c>
      <c r="H470" s="4" t="s">
        <v>52</v>
      </c>
      <c r="I470" s="4" t="s">
        <v>61</v>
      </c>
      <c r="J470" s="14" t="e">
        <f t="shared" si="56"/>
        <v>#DIV/0!</v>
      </c>
      <c r="K470" s="13">
        <f t="shared" si="57"/>
        <v>0</v>
      </c>
      <c r="L470" s="13">
        <f t="shared" si="58"/>
        <v>0</v>
      </c>
      <c r="M470" s="13">
        <f t="shared" si="59"/>
        <v>0</v>
      </c>
      <c r="N470" s="13">
        <f t="shared" si="60"/>
        <v>0</v>
      </c>
      <c r="O470" s="13">
        <f t="shared" si="61"/>
        <v>0</v>
      </c>
      <c r="P470" s="13">
        <f t="shared" si="62"/>
        <v>0</v>
      </c>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c r="AU470" s="13"/>
      <c r="AV470" s="13"/>
      <c r="AW470" s="13"/>
      <c r="AX470" s="13"/>
      <c r="AY470" s="13"/>
      <c r="AZ470" s="13"/>
      <c r="BA470" s="13"/>
      <c r="BB470" s="13"/>
      <c r="BC470" s="13"/>
      <c r="BD470" s="13"/>
      <c r="BE470" s="13"/>
    </row>
    <row r="471" spans="1:57" ht="36" x14ac:dyDescent="0.35">
      <c r="A471" s="4" t="s">
        <v>10</v>
      </c>
      <c r="B471" s="4" t="s">
        <v>21</v>
      </c>
      <c r="C471" s="4" t="s">
        <v>718</v>
      </c>
      <c r="D471" s="5" t="s">
        <v>717</v>
      </c>
      <c r="E471" s="4" t="s">
        <v>34</v>
      </c>
      <c r="F471" s="4" t="s">
        <v>38</v>
      </c>
      <c r="G471" s="6" t="s">
        <v>745</v>
      </c>
      <c r="H471" s="4" t="s">
        <v>52</v>
      </c>
      <c r="I471" s="4" t="s">
        <v>61</v>
      </c>
      <c r="J471" s="14" t="e">
        <f t="shared" si="56"/>
        <v>#DIV/0!</v>
      </c>
      <c r="K471" s="13">
        <f t="shared" si="57"/>
        <v>0</v>
      </c>
      <c r="L471" s="13">
        <f t="shared" si="58"/>
        <v>0</v>
      </c>
      <c r="M471" s="13">
        <f t="shared" si="59"/>
        <v>0</v>
      </c>
      <c r="N471" s="13">
        <f t="shared" si="60"/>
        <v>0</v>
      </c>
      <c r="O471" s="13">
        <f t="shared" si="61"/>
        <v>0</v>
      </c>
      <c r="P471" s="13">
        <f t="shared" si="62"/>
        <v>0</v>
      </c>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row>
    <row r="472" spans="1:57" ht="36" x14ac:dyDescent="0.35">
      <c r="A472" s="4" t="s">
        <v>10</v>
      </c>
      <c r="B472" s="4" t="s">
        <v>21</v>
      </c>
      <c r="C472" s="4" t="s">
        <v>718</v>
      </c>
      <c r="D472" s="5" t="s">
        <v>717</v>
      </c>
      <c r="E472" s="4" t="s">
        <v>34</v>
      </c>
      <c r="F472" s="4" t="s">
        <v>38</v>
      </c>
      <c r="G472" s="6" t="s">
        <v>746</v>
      </c>
      <c r="H472" s="4" t="s">
        <v>49</v>
      </c>
      <c r="I472" s="4" t="s">
        <v>60</v>
      </c>
      <c r="J472" s="14" t="e">
        <f t="shared" si="56"/>
        <v>#DIV/0!</v>
      </c>
      <c r="K472" s="13">
        <f t="shared" si="57"/>
        <v>0</v>
      </c>
      <c r="L472" s="13">
        <f t="shared" si="58"/>
        <v>0</v>
      </c>
      <c r="M472" s="13">
        <f t="shared" si="59"/>
        <v>0</v>
      </c>
      <c r="N472" s="13">
        <f t="shared" si="60"/>
        <v>0</v>
      </c>
      <c r="O472" s="13">
        <f t="shared" si="61"/>
        <v>0</v>
      </c>
      <c r="P472" s="13">
        <f t="shared" si="62"/>
        <v>0</v>
      </c>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c r="BC472" s="13"/>
      <c r="BD472" s="13"/>
      <c r="BE472" s="13"/>
    </row>
    <row r="473" spans="1:57" ht="36" x14ac:dyDescent="0.35">
      <c r="A473" s="4" t="s">
        <v>10</v>
      </c>
      <c r="B473" s="4" t="s">
        <v>21</v>
      </c>
      <c r="C473" s="4" t="s">
        <v>718</v>
      </c>
      <c r="D473" s="5" t="s">
        <v>717</v>
      </c>
      <c r="E473" s="4" t="s">
        <v>34</v>
      </c>
      <c r="F473" s="4" t="s">
        <v>38</v>
      </c>
      <c r="G473" s="6" t="s">
        <v>747</v>
      </c>
      <c r="H473" s="4" t="s">
        <v>49</v>
      </c>
      <c r="I473" s="4" t="s">
        <v>60</v>
      </c>
      <c r="J473" s="14" t="e">
        <f t="shared" si="56"/>
        <v>#DIV/0!</v>
      </c>
      <c r="K473" s="13">
        <f t="shared" si="57"/>
        <v>0</v>
      </c>
      <c r="L473" s="13">
        <f t="shared" si="58"/>
        <v>0</v>
      </c>
      <c r="M473" s="13">
        <f t="shared" si="59"/>
        <v>0</v>
      </c>
      <c r="N473" s="13">
        <f t="shared" si="60"/>
        <v>0</v>
      </c>
      <c r="O473" s="13">
        <f t="shared" si="61"/>
        <v>0</v>
      </c>
      <c r="P473" s="13">
        <f t="shared" si="62"/>
        <v>0</v>
      </c>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row>
    <row r="474" spans="1:57" ht="36" x14ac:dyDescent="0.35">
      <c r="A474" s="4" t="s">
        <v>10</v>
      </c>
      <c r="B474" s="4" t="s">
        <v>21</v>
      </c>
      <c r="C474" s="4" t="s">
        <v>718</v>
      </c>
      <c r="D474" s="5" t="s">
        <v>717</v>
      </c>
      <c r="E474" s="4" t="s">
        <v>34</v>
      </c>
      <c r="F474" s="4" t="s">
        <v>38</v>
      </c>
      <c r="G474" s="6" t="s">
        <v>748</v>
      </c>
      <c r="H474" s="4" t="s">
        <v>51</v>
      </c>
      <c r="I474" s="4" t="s">
        <v>63</v>
      </c>
      <c r="J474" s="14" t="e">
        <f t="shared" si="56"/>
        <v>#DIV/0!</v>
      </c>
      <c r="K474" s="13">
        <f t="shared" si="57"/>
        <v>0</v>
      </c>
      <c r="L474" s="13">
        <f t="shared" si="58"/>
        <v>0</v>
      </c>
      <c r="M474" s="13">
        <f t="shared" si="59"/>
        <v>0</v>
      </c>
      <c r="N474" s="13">
        <f t="shared" si="60"/>
        <v>0</v>
      </c>
      <c r="O474" s="13">
        <f t="shared" si="61"/>
        <v>0</v>
      </c>
      <c r="P474" s="13">
        <f t="shared" si="62"/>
        <v>0</v>
      </c>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row>
    <row r="475" spans="1:57" ht="36" x14ac:dyDescent="0.35">
      <c r="A475" s="4" t="s">
        <v>10</v>
      </c>
      <c r="B475" s="4" t="s">
        <v>21</v>
      </c>
      <c r="C475" s="4" t="s">
        <v>718</v>
      </c>
      <c r="D475" s="5" t="s">
        <v>717</v>
      </c>
      <c r="E475" s="4" t="s">
        <v>34</v>
      </c>
      <c r="F475" s="4" t="s">
        <v>38</v>
      </c>
      <c r="G475" s="6" t="s">
        <v>749</v>
      </c>
      <c r="H475" s="4" t="s">
        <v>51</v>
      </c>
      <c r="I475" s="4" t="s">
        <v>63</v>
      </c>
      <c r="J475" s="14" t="e">
        <f t="shared" si="56"/>
        <v>#DIV/0!</v>
      </c>
      <c r="K475" s="13">
        <f t="shared" si="57"/>
        <v>0</v>
      </c>
      <c r="L475" s="13">
        <f t="shared" si="58"/>
        <v>0</v>
      </c>
      <c r="M475" s="13">
        <f t="shared" si="59"/>
        <v>0</v>
      </c>
      <c r="N475" s="13">
        <f t="shared" si="60"/>
        <v>0</v>
      </c>
      <c r="O475" s="13">
        <f t="shared" si="61"/>
        <v>0</v>
      </c>
      <c r="P475" s="13">
        <f t="shared" si="62"/>
        <v>0</v>
      </c>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row>
    <row r="476" spans="1:57" ht="36" x14ac:dyDescent="0.35">
      <c r="A476" s="4" t="s">
        <v>10</v>
      </c>
      <c r="B476" s="4" t="s">
        <v>21</v>
      </c>
      <c r="C476" s="4" t="s">
        <v>718</v>
      </c>
      <c r="D476" s="5" t="s">
        <v>717</v>
      </c>
      <c r="E476" s="4" t="s">
        <v>34</v>
      </c>
      <c r="F476" s="4" t="s">
        <v>38</v>
      </c>
      <c r="G476" s="6" t="s">
        <v>750</v>
      </c>
      <c r="H476" s="4" t="s">
        <v>51</v>
      </c>
      <c r="I476" s="4" t="s">
        <v>63</v>
      </c>
      <c r="J476" s="14" t="e">
        <f t="shared" si="56"/>
        <v>#DIV/0!</v>
      </c>
      <c r="K476" s="13">
        <f t="shared" si="57"/>
        <v>0</v>
      </c>
      <c r="L476" s="13">
        <f t="shared" si="58"/>
        <v>0</v>
      </c>
      <c r="M476" s="13">
        <f t="shared" si="59"/>
        <v>0</v>
      </c>
      <c r="N476" s="13">
        <f t="shared" si="60"/>
        <v>0</v>
      </c>
      <c r="O476" s="13">
        <f t="shared" si="61"/>
        <v>0</v>
      </c>
      <c r="P476" s="13">
        <f t="shared" si="62"/>
        <v>0</v>
      </c>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row>
    <row r="477" spans="1:57" ht="36" x14ac:dyDescent="0.35">
      <c r="A477" s="11" t="s">
        <v>10</v>
      </c>
      <c r="B477" s="11" t="s">
        <v>21</v>
      </c>
      <c r="C477" s="11" t="s">
        <v>720</v>
      </c>
      <c r="D477" s="12" t="s">
        <v>719</v>
      </c>
      <c r="E477" s="11" t="s">
        <v>34</v>
      </c>
      <c r="F477" s="11" t="s">
        <v>36</v>
      </c>
      <c r="G477" s="12" t="s">
        <v>751</v>
      </c>
      <c r="H477" s="11" t="s">
        <v>52</v>
      </c>
      <c r="I477" s="11" t="s">
        <v>61</v>
      </c>
      <c r="J477" s="14" t="e">
        <f t="shared" si="56"/>
        <v>#DIV/0!</v>
      </c>
      <c r="K477" s="13">
        <f t="shared" si="57"/>
        <v>0</v>
      </c>
      <c r="L477" s="13">
        <f t="shared" si="58"/>
        <v>0</v>
      </c>
      <c r="M477" s="13">
        <f t="shared" si="59"/>
        <v>0</v>
      </c>
      <c r="N477" s="13">
        <f t="shared" si="60"/>
        <v>0</v>
      </c>
      <c r="O477" s="13">
        <f t="shared" si="61"/>
        <v>0</v>
      </c>
      <c r="P477" s="13">
        <f t="shared" si="62"/>
        <v>0</v>
      </c>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row>
    <row r="478" spans="1:57" ht="36" x14ac:dyDescent="0.35">
      <c r="A478" s="11" t="s">
        <v>10</v>
      </c>
      <c r="B478" s="11" t="s">
        <v>21</v>
      </c>
      <c r="C478" s="11" t="s">
        <v>720</v>
      </c>
      <c r="D478" s="12" t="s">
        <v>719</v>
      </c>
      <c r="E478" s="11" t="s">
        <v>34</v>
      </c>
      <c r="F478" s="11" t="s">
        <v>36</v>
      </c>
      <c r="G478" s="12" t="s">
        <v>752</v>
      </c>
      <c r="H478" s="11" t="s">
        <v>52</v>
      </c>
      <c r="I478" s="11" t="s">
        <v>61</v>
      </c>
      <c r="J478" s="14" t="e">
        <f t="shared" si="56"/>
        <v>#DIV/0!</v>
      </c>
      <c r="K478" s="13">
        <f t="shared" si="57"/>
        <v>0</v>
      </c>
      <c r="L478" s="13">
        <f t="shared" si="58"/>
        <v>0</v>
      </c>
      <c r="M478" s="13">
        <f t="shared" si="59"/>
        <v>0</v>
      </c>
      <c r="N478" s="13">
        <f t="shared" si="60"/>
        <v>0</v>
      </c>
      <c r="O478" s="13">
        <f t="shared" si="61"/>
        <v>0</v>
      </c>
      <c r="P478" s="13">
        <f t="shared" si="62"/>
        <v>0</v>
      </c>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row>
    <row r="479" spans="1:57" ht="36" x14ac:dyDescent="0.35">
      <c r="A479" s="11" t="s">
        <v>10</v>
      </c>
      <c r="B479" s="11" t="s">
        <v>21</v>
      </c>
      <c r="C479" s="11" t="s">
        <v>720</v>
      </c>
      <c r="D479" s="12" t="s">
        <v>719</v>
      </c>
      <c r="E479" s="11" t="s">
        <v>34</v>
      </c>
      <c r="F479" s="11" t="s">
        <v>36</v>
      </c>
      <c r="G479" s="12" t="s">
        <v>753</v>
      </c>
      <c r="H479" s="11" t="s">
        <v>52</v>
      </c>
      <c r="I479" s="11" t="s">
        <v>61</v>
      </c>
      <c r="J479" s="14" t="e">
        <f t="shared" si="56"/>
        <v>#DIV/0!</v>
      </c>
      <c r="K479" s="13">
        <f t="shared" si="57"/>
        <v>0</v>
      </c>
      <c r="L479" s="13">
        <f t="shared" si="58"/>
        <v>0</v>
      </c>
      <c r="M479" s="13">
        <f t="shared" si="59"/>
        <v>0</v>
      </c>
      <c r="N479" s="13">
        <f t="shared" si="60"/>
        <v>0</v>
      </c>
      <c r="O479" s="13">
        <f t="shared" si="61"/>
        <v>0</v>
      </c>
      <c r="P479" s="13">
        <f t="shared" si="62"/>
        <v>0</v>
      </c>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c r="AW479" s="13"/>
      <c r="AX479" s="13"/>
      <c r="AY479" s="13"/>
      <c r="AZ479" s="13"/>
      <c r="BA479" s="13"/>
      <c r="BB479" s="13"/>
      <c r="BC479" s="13"/>
      <c r="BD479" s="13"/>
      <c r="BE479" s="13"/>
    </row>
    <row r="480" spans="1:57" ht="36" x14ac:dyDescent="0.35">
      <c r="A480" s="11" t="s">
        <v>10</v>
      </c>
      <c r="B480" s="11" t="s">
        <v>21</v>
      </c>
      <c r="C480" s="11" t="s">
        <v>720</v>
      </c>
      <c r="D480" s="12" t="s">
        <v>719</v>
      </c>
      <c r="E480" s="11" t="s">
        <v>34</v>
      </c>
      <c r="F480" s="11" t="s">
        <v>36</v>
      </c>
      <c r="G480" s="12" t="s">
        <v>754</v>
      </c>
      <c r="H480" s="11" t="s">
        <v>52</v>
      </c>
      <c r="I480" s="11" t="s">
        <v>61</v>
      </c>
      <c r="J480" s="14" t="e">
        <f t="shared" si="56"/>
        <v>#DIV/0!</v>
      </c>
      <c r="K480" s="13">
        <f t="shared" si="57"/>
        <v>0</v>
      </c>
      <c r="L480" s="13">
        <f t="shared" si="58"/>
        <v>0</v>
      </c>
      <c r="M480" s="13">
        <f t="shared" si="59"/>
        <v>0</v>
      </c>
      <c r="N480" s="13">
        <f t="shared" si="60"/>
        <v>0</v>
      </c>
      <c r="O480" s="13">
        <f t="shared" si="61"/>
        <v>0</v>
      </c>
      <c r="P480" s="13">
        <f t="shared" si="62"/>
        <v>0</v>
      </c>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13"/>
      <c r="AU480" s="13"/>
      <c r="AV480" s="13"/>
      <c r="AW480" s="13"/>
      <c r="AX480" s="13"/>
      <c r="AY480" s="13"/>
      <c r="AZ480" s="13"/>
      <c r="BA480" s="13"/>
      <c r="BB480" s="13"/>
      <c r="BC480" s="13"/>
      <c r="BD480" s="13"/>
      <c r="BE480" s="13"/>
    </row>
    <row r="481" spans="1:57" ht="24" x14ac:dyDescent="0.35">
      <c r="A481" s="4" t="s">
        <v>10</v>
      </c>
      <c r="B481" s="4" t="s">
        <v>21</v>
      </c>
      <c r="C481" s="4" t="s">
        <v>722</v>
      </c>
      <c r="D481" s="5" t="s">
        <v>721</v>
      </c>
      <c r="E481" s="4" t="s">
        <v>34</v>
      </c>
      <c r="F481" s="4" t="s">
        <v>38</v>
      </c>
      <c r="G481" s="6" t="s">
        <v>755</v>
      </c>
      <c r="H481" s="4" t="s">
        <v>49</v>
      </c>
      <c r="I481" s="4" t="s">
        <v>60</v>
      </c>
      <c r="J481" s="14" t="e">
        <f t="shared" si="56"/>
        <v>#DIV/0!</v>
      </c>
      <c r="K481" s="13">
        <f t="shared" si="57"/>
        <v>0</v>
      </c>
      <c r="L481" s="13">
        <f t="shared" si="58"/>
        <v>0</v>
      </c>
      <c r="M481" s="13">
        <f t="shared" si="59"/>
        <v>0</v>
      </c>
      <c r="N481" s="13">
        <f t="shared" si="60"/>
        <v>0</v>
      </c>
      <c r="O481" s="13">
        <f t="shared" si="61"/>
        <v>0</v>
      </c>
      <c r="P481" s="13">
        <f t="shared" si="62"/>
        <v>0</v>
      </c>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row>
    <row r="482" spans="1:57" ht="36" x14ac:dyDescent="0.35">
      <c r="A482" s="4" t="s">
        <v>10</v>
      </c>
      <c r="B482" s="4" t="s">
        <v>21</v>
      </c>
      <c r="C482" s="4" t="s">
        <v>722</v>
      </c>
      <c r="D482" s="5" t="s">
        <v>721</v>
      </c>
      <c r="E482" s="4" t="s">
        <v>34</v>
      </c>
      <c r="F482" s="4" t="s">
        <v>38</v>
      </c>
      <c r="G482" s="6" t="s">
        <v>756</v>
      </c>
      <c r="H482" s="4" t="s">
        <v>49</v>
      </c>
      <c r="I482" s="4" t="s">
        <v>60</v>
      </c>
      <c r="J482" s="14" t="e">
        <f t="shared" si="56"/>
        <v>#DIV/0!</v>
      </c>
      <c r="K482" s="13">
        <f t="shared" si="57"/>
        <v>0</v>
      </c>
      <c r="L482" s="13">
        <f t="shared" si="58"/>
        <v>0</v>
      </c>
      <c r="M482" s="13">
        <f t="shared" si="59"/>
        <v>0</v>
      </c>
      <c r="N482" s="13">
        <f t="shared" si="60"/>
        <v>0</v>
      </c>
      <c r="O482" s="13">
        <f t="shared" si="61"/>
        <v>0</v>
      </c>
      <c r="P482" s="13">
        <f t="shared" si="62"/>
        <v>0</v>
      </c>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row>
    <row r="483" spans="1:57" ht="24" x14ac:dyDescent="0.35">
      <c r="A483" s="4" t="s">
        <v>10</v>
      </c>
      <c r="B483" s="4" t="s">
        <v>21</v>
      </c>
      <c r="C483" s="4" t="s">
        <v>722</v>
      </c>
      <c r="D483" s="5" t="s">
        <v>721</v>
      </c>
      <c r="E483" s="4" t="s">
        <v>34</v>
      </c>
      <c r="F483" s="4" t="s">
        <v>38</v>
      </c>
      <c r="G483" s="6" t="s">
        <v>757</v>
      </c>
      <c r="H483" s="4" t="s">
        <v>49</v>
      </c>
      <c r="I483" s="4" t="s">
        <v>60</v>
      </c>
      <c r="J483" s="14" t="e">
        <f t="shared" si="56"/>
        <v>#DIV/0!</v>
      </c>
      <c r="K483" s="13">
        <f t="shared" si="57"/>
        <v>0</v>
      </c>
      <c r="L483" s="13">
        <f t="shared" si="58"/>
        <v>0</v>
      </c>
      <c r="M483" s="13">
        <f t="shared" si="59"/>
        <v>0</v>
      </c>
      <c r="N483" s="13">
        <f t="shared" si="60"/>
        <v>0</v>
      </c>
      <c r="O483" s="13">
        <f t="shared" si="61"/>
        <v>0</v>
      </c>
      <c r="P483" s="13">
        <f t="shared" si="62"/>
        <v>0</v>
      </c>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row>
    <row r="484" spans="1:57" ht="36" x14ac:dyDescent="0.35">
      <c r="A484" s="4" t="s">
        <v>10</v>
      </c>
      <c r="B484" s="4" t="s">
        <v>21</v>
      </c>
      <c r="C484" s="4" t="s">
        <v>722</v>
      </c>
      <c r="D484" s="5" t="s">
        <v>721</v>
      </c>
      <c r="E484" s="4" t="s">
        <v>34</v>
      </c>
      <c r="F484" s="4" t="s">
        <v>38</v>
      </c>
      <c r="G484" s="6" t="s">
        <v>758</v>
      </c>
      <c r="H484" s="4" t="s">
        <v>49</v>
      </c>
      <c r="I484" s="4" t="s">
        <v>60</v>
      </c>
      <c r="J484" s="14" t="e">
        <f t="shared" si="56"/>
        <v>#DIV/0!</v>
      </c>
      <c r="K484" s="13">
        <f t="shared" si="57"/>
        <v>0</v>
      </c>
      <c r="L484" s="13">
        <f t="shared" si="58"/>
        <v>0</v>
      </c>
      <c r="M484" s="13">
        <f t="shared" si="59"/>
        <v>0</v>
      </c>
      <c r="N484" s="13">
        <f t="shared" si="60"/>
        <v>0</v>
      </c>
      <c r="O484" s="13">
        <f t="shared" si="61"/>
        <v>0</v>
      </c>
      <c r="P484" s="13">
        <f t="shared" si="62"/>
        <v>0</v>
      </c>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c r="AV484" s="13"/>
      <c r="AW484" s="13"/>
      <c r="AX484" s="13"/>
      <c r="AY484" s="13"/>
      <c r="AZ484" s="13"/>
      <c r="BA484" s="13"/>
      <c r="BB484" s="13"/>
      <c r="BC484" s="13"/>
      <c r="BD484" s="13"/>
      <c r="BE484" s="13"/>
    </row>
    <row r="485" spans="1:57" ht="36" x14ac:dyDescent="0.35">
      <c r="A485" s="4" t="s">
        <v>10</v>
      </c>
      <c r="B485" s="4" t="s">
        <v>21</v>
      </c>
      <c r="C485" s="4" t="s">
        <v>724</v>
      </c>
      <c r="D485" s="5" t="s">
        <v>723</v>
      </c>
      <c r="E485" s="4" t="s">
        <v>34</v>
      </c>
      <c r="F485" s="4" t="s">
        <v>38</v>
      </c>
      <c r="G485" s="6" t="s">
        <v>759</v>
      </c>
      <c r="H485" s="4" t="s">
        <v>49</v>
      </c>
      <c r="I485" s="4" t="s">
        <v>60</v>
      </c>
      <c r="J485" s="14" t="e">
        <f t="shared" si="56"/>
        <v>#DIV/0!</v>
      </c>
      <c r="K485" s="13">
        <f t="shared" si="57"/>
        <v>0</v>
      </c>
      <c r="L485" s="13">
        <f t="shared" si="58"/>
        <v>0</v>
      </c>
      <c r="M485" s="13">
        <f t="shared" si="59"/>
        <v>0</v>
      </c>
      <c r="N485" s="13">
        <f t="shared" si="60"/>
        <v>0</v>
      </c>
      <c r="O485" s="13">
        <f t="shared" si="61"/>
        <v>0</v>
      </c>
      <c r="P485" s="13">
        <f t="shared" si="62"/>
        <v>0</v>
      </c>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row>
    <row r="486" spans="1:57" ht="24" x14ac:dyDescent="0.35">
      <c r="A486" s="4" t="s">
        <v>10</v>
      </c>
      <c r="B486" s="4" t="s">
        <v>21</v>
      </c>
      <c r="C486" s="4" t="s">
        <v>724</v>
      </c>
      <c r="D486" s="5" t="s">
        <v>723</v>
      </c>
      <c r="E486" s="4" t="s">
        <v>34</v>
      </c>
      <c r="F486" s="4" t="s">
        <v>38</v>
      </c>
      <c r="G486" s="6" t="s">
        <v>760</v>
      </c>
      <c r="H486" s="4" t="s">
        <v>52</v>
      </c>
      <c r="I486" s="4" t="s">
        <v>61</v>
      </c>
      <c r="J486" s="14" t="e">
        <f t="shared" si="56"/>
        <v>#DIV/0!</v>
      </c>
      <c r="K486" s="13">
        <f t="shared" si="57"/>
        <v>0</v>
      </c>
      <c r="L486" s="13">
        <f t="shared" si="58"/>
        <v>0</v>
      </c>
      <c r="M486" s="13">
        <f t="shared" si="59"/>
        <v>0</v>
      </c>
      <c r="N486" s="13">
        <f t="shared" si="60"/>
        <v>0</v>
      </c>
      <c r="O486" s="13">
        <f t="shared" si="61"/>
        <v>0</v>
      </c>
      <c r="P486" s="13">
        <f t="shared" si="62"/>
        <v>0</v>
      </c>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row>
    <row r="487" spans="1:57" ht="36" x14ac:dyDescent="0.35">
      <c r="A487" s="4" t="s">
        <v>10</v>
      </c>
      <c r="B487" s="4" t="s">
        <v>21</v>
      </c>
      <c r="C487" s="4" t="s">
        <v>724</v>
      </c>
      <c r="D487" s="5" t="s">
        <v>723</v>
      </c>
      <c r="E487" s="4" t="s">
        <v>34</v>
      </c>
      <c r="F487" s="4" t="s">
        <v>38</v>
      </c>
      <c r="G487" s="6" t="s">
        <v>761</v>
      </c>
      <c r="H487" s="4" t="s">
        <v>51</v>
      </c>
      <c r="I487" s="4" t="s">
        <v>63</v>
      </c>
      <c r="J487" s="14" t="e">
        <f t="shared" si="56"/>
        <v>#DIV/0!</v>
      </c>
      <c r="K487" s="13">
        <f t="shared" si="57"/>
        <v>0</v>
      </c>
      <c r="L487" s="13">
        <f t="shared" si="58"/>
        <v>0</v>
      </c>
      <c r="M487" s="13">
        <f t="shared" si="59"/>
        <v>0</v>
      </c>
      <c r="N487" s="13">
        <f t="shared" si="60"/>
        <v>0</v>
      </c>
      <c r="O487" s="13">
        <f t="shared" si="61"/>
        <v>0</v>
      </c>
      <c r="P487" s="13">
        <f t="shared" si="62"/>
        <v>0</v>
      </c>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row>
    <row r="488" spans="1:57" ht="36" x14ac:dyDescent="0.35">
      <c r="A488" s="4" t="s">
        <v>10</v>
      </c>
      <c r="B488" s="4" t="s">
        <v>21</v>
      </c>
      <c r="C488" s="4" t="s">
        <v>724</v>
      </c>
      <c r="D488" s="5" t="s">
        <v>723</v>
      </c>
      <c r="E488" s="4" t="s">
        <v>34</v>
      </c>
      <c r="F488" s="4" t="s">
        <v>38</v>
      </c>
      <c r="G488" s="6" t="s">
        <v>762</v>
      </c>
      <c r="H488" s="4" t="s">
        <v>51</v>
      </c>
      <c r="I488" s="4" t="s">
        <v>63</v>
      </c>
      <c r="J488" s="14" t="e">
        <f t="shared" si="56"/>
        <v>#DIV/0!</v>
      </c>
      <c r="K488" s="13">
        <f t="shared" si="57"/>
        <v>0</v>
      </c>
      <c r="L488" s="13">
        <f t="shared" si="58"/>
        <v>0</v>
      </c>
      <c r="M488" s="13">
        <f t="shared" si="59"/>
        <v>0</v>
      </c>
      <c r="N488" s="13">
        <f t="shared" si="60"/>
        <v>0</v>
      </c>
      <c r="O488" s="13">
        <f t="shared" si="61"/>
        <v>0</v>
      </c>
      <c r="P488" s="13">
        <f t="shared" si="62"/>
        <v>0</v>
      </c>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row>
    <row r="489" spans="1:57" ht="36" x14ac:dyDescent="0.35">
      <c r="A489" s="4" t="s">
        <v>10</v>
      </c>
      <c r="B489" s="4" t="s">
        <v>21</v>
      </c>
      <c r="C489" s="4" t="s">
        <v>724</v>
      </c>
      <c r="D489" s="5" t="s">
        <v>723</v>
      </c>
      <c r="E489" s="4" t="s">
        <v>34</v>
      </c>
      <c r="F489" s="4" t="s">
        <v>38</v>
      </c>
      <c r="G489" s="6" t="s">
        <v>763</v>
      </c>
      <c r="H489" s="4" t="s">
        <v>51</v>
      </c>
      <c r="I489" s="4" t="s">
        <v>63</v>
      </c>
      <c r="J489" s="14" t="e">
        <f t="shared" si="56"/>
        <v>#DIV/0!</v>
      </c>
      <c r="K489" s="13">
        <f t="shared" si="57"/>
        <v>0</v>
      </c>
      <c r="L489" s="13">
        <f t="shared" si="58"/>
        <v>0</v>
      </c>
      <c r="M489" s="13">
        <f t="shared" si="59"/>
        <v>0</v>
      </c>
      <c r="N489" s="13">
        <f t="shared" si="60"/>
        <v>0</v>
      </c>
      <c r="O489" s="13">
        <f t="shared" si="61"/>
        <v>0</v>
      </c>
      <c r="P489" s="13">
        <f t="shared" si="62"/>
        <v>0</v>
      </c>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c r="AT489" s="13"/>
      <c r="AU489" s="13"/>
      <c r="AV489" s="13"/>
      <c r="AW489" s="13"/>
      <c r="AX489" s="13"/>
      <c r="AY489" s="13"/>
      <c r="AZ489" s="13"/>
      <c r="BA489" s="13"/>
      <c r="BB489" s="13"/>
      <c r="BC489" s="13"/>
      <c r="BD489" s="13"/>
      <c r="BE489" s="13"/>
    </row>
    <row r="490" spans="1:57" ht="24" x14ac:dyDescent="0.35">
      <c r="A490" s="4" t="s">
        <v>10</v>
      </c>
      <c r="B490" s="4" t="s">
        <v>21</v>
      </c>
      <c r="C490" s="4" t="s">
        <v>724</v>
      </c>
      <c r="D490" s="5" t="s">
        <v>723</v>
      </c>
      <c r="E490" s="4" t="s">
        <v>34</v>
      </c>
      <c r="F490" s="4" t="s">
        <v>38</v>
      </c>
      <c r="G490" s="6" t="s">
        <v>764</v>
      </c>
      <c r="H490" s="4" t="s">
        <v>51</v>
      </c>
      <c r="I490" s="4" t="s">
        <v>63</v>
      </c>
      <c r="J490" s="14" t="e">
        <f t="shared" si="56"/>
        <v>#DIV/0!</v>
      </c>
      <c r="K490" s="13">
        <f t="shared" si="57"/>
        <v>0</v>
      </c>
      <c r="L490" s="13">
        <f t="shared" si="58"/>
        <v>0</v>
      </c>
      <c r="M490" s="13">
        <f t="shared" si="59"/>
        <v>0</v>
      </c>
      <c r="N490" s="13">
        <f t="shared" si="60"/>
        <v>0</v>
      </c>
      <c r="O490" s="13">
        <f t="shared" si="61"/>
        <v>0</v>
      </c>
      <c r="P490" s="13">
        <f t="shared" si="62"/>
        <v>0</v>
      </c>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c r="AT490" s="13"/>
      <c r="AU490" s="13"/>
      <c r="AV490" s="13"/>
      <c r="AW490" s="13"/>
      <c r="AX490" s="13"/>
      <c r="AY490" s="13"/>
      <c r="AZ490" s="13"/>
      <c r="BA490" s="13"/>
      <c r="BB490" s="13"/>
      <c r="BC490" s="13"/>
      <c r="BD490" s="13"/>
      <c r="BE490" s="13"/>
    </row>
    <row r="491" spans="1:57" ht="36" x14ac:dyDescent="0.35">
      <c r="A491" s="4" t="s">
        <v>10</v>
      </c>
      <c r="B491" s="4" t="s">
        <v>21</v>
      </c>
      <c r="C491" s="4" t="s">
        <v>726</v>
      </c>
      <c r="D491" s="5" t="s">
        <v>725</v>
      </c>
      <c r="E491" s="4" t="s">
        <v>34</v>
      </c>
      <c r="F491" s="4" t="s">
        <v>38</v>
      </c>
      <c r="G491" s="6" t="s">
        <v>765</v>
      </c>
      <c r="H491" s="4" t="s">
        <v>52</v>
      </c>
      <c r="I491" s="4" t="s">
        <v>61</v>
      </c>
      <c r="J491" s="14" t="e">
        <f t="shared" si="56"/>
        <v>#DIV/0!</v>
      </c>
      <c r="K491" s="13">
        <f t="shared" si="57"/>
        <v>0</v>
      </c>
      <c r="L491" s="13">
        <f t="shared" si="58"/>
        <v>0</v>
      </c>
      <c r="M491" s="13">
        <f t="shared" si="59"/>
        <v>0</v>
      </c>
      <c r="N491" s="13">
        <f t="shared" si="60"/>
        <v>0</v>
      </c>
      <c r="O491" s="13">
        <f t="shared" si="61"/>
        <v>0</v>
      </c>
      <c r="P491" s="13">
        <f t="shared" si="62"/>
        <v>0</v>
      </c>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row>
    <row r="492" spans="1:57" ht="24" x14ac:dyDescent="0.35">
      <c r="A492" s="4" t="s">
        <v>10</v>
      </c>
      <c r="B492" s="4" t="s">
        <v>21</v>
      </c>
      <c r="C492" s="4" t="s">
        <v>726</v>
      </c>
      <c r="D492" s="5" t="s">
        <v>725</v>
      </c>
      <c r="E492" s="4" t="s">
        <v>34</v>
      </c>
      <c r="F492" s="4" t="s">
        <v>38</v>
      </c>
      <c r="G492" s="6" t="s">
        <v>766</v>
      </c>
      <c r="H492" s="4" t="s">
        <v>52</v>
      </c>
      <c r="I492" s="4" t="s">
        <v>61</v>
      </c>
      <c r="J492" s="14" t="e">
        <f t="shared" si="56"/>
        <v>#DIV/0!</v>
      </c>
      <c r="K492" s="13">
        <f t="shared" si="57"/>
        <v>0</v>
      </c>
      <c r="L492" s="13">
        <f t="shared" si="58"/>
        <v>0</v>
      </c>
      <c r="M492" s="13">
        <f t="shared" si="59"/>
        <v>0</v>
      </c>
      <c r="N492" s="13">
        <f t="shared" si="60"/>
        <v>0</v>
      </c>
      <c r="O492" s="13">
        <f t="shared" si="61"/>
        <v>0</v>
      </c>
      <c r="P492" s="13">
        <f t="shared" si="62"/>
        <v>0</v>
      </c>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row>
    <row r="493" spans="1:57" ht="24" x14ac:dyDescent="0.35">
      <c r="A493" s="4" t="s">
        <v>10</v>
      </c>
      <c r="B493" s="4" t="s">
        <v>21</v>
      </c>
      <c r="C493" s="4" t="s">
        <v>726</v>
      </c>
      <c r="D493" s="5" t="s">
        <v>725</v>
      </c>
      <c r="E493" s="4" t="s">
        <v>34</v>
      </c>
      <c r="F493" s="4" t="s">
        <v>38</v>
      </c>
      <c r="G493" s="6" t="s">
        <v>767</v>
      </c>
      <c r="H493" s="4" t="s">
        <v>51</v>
      </c>
      <c r="I493" s="4" t="s">
        <v>63</v>
      </c>
      <c r="J493" s="14" t="e">
        <f t="shared" si="56"/>
        <v>#DIV/0!</v>
      </c>
      <c r="K493" s="13">
        <f t="shared" si="57"/>
        <v>0</v>
      </c>
      <c r="L493" s="13">
        <f t="shared" si="58"/>
        <v>0</v>
      </c>
      <c r="M493" s="13">
        <f t="shared" si="59"/>
        <v>0</v>
      </c>
      <c r="N493" s="13">
        <f t="shared" si="60"/>
        <v>0</v>
      </c>
      <c r="O493" s="13">
        <f t="shared" si="61"/>
        <v>0</v>
      </c>
      <c r="P493" s="13">
        <f t="shared" si="62"/>
        <v>0</v>
      </c>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row>
    <row r="494" spans="1:57" ht="24" x14ac:dyDescent="0.35">
      <c r="A494" s="4" t="s">
        <v>10</v>
      </c>
      <c r="B494" s="4" t="s">
        <v>21</v>
      </c>
      <c r="C494" s="4" t="s">
        <v>726</v>
      </c>
      <c r="D494" s="5" t="s">
        <v>725</v>
      </c>
      <c r="E494" s="4" t="s">
        <v>34</v>
      </c>
      <c r="F494" s="4" t="s">
        <v>38</v>
      </c>
      <c r="G494" s="6" t="s">
        <v>768</v>
      </c>
      <c r="H494" s="4" t="s">
        <v>59</v>
      </c>
      <c r="I494" s="4" t="s">
        <v>59</v>
      </c>
      <c r="J494" s="14" t="e">
        <f t="shared" si="56"/>
        <v>#DIV/0!</v>
      </c>
      <c r="K494" s="13">
        <f t="shared" si="57"/>
        <v>0</v>
      </c>
      <c r="L494" s="13">
        <f t="shared" si="58"/>
        <v>0</v>
      </c>
      <c r="M494" s="13">
        <f t="shared" si="59"/>
        <v>0</v>
      </c>
      <c r="N494" s="13">
        <f t="shared" si="60"/>
        <v>0</v>
      </c>
      <c r="O494" s="13">
        <f t="shared" si="61"/>
        <v>0</v>
      </c>
      <c r="P494" s="13">
        <f t="shared" si="62"/>
        <v>0</v>
      </c>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row>
    <row r="495" spans="1:57" ht="36" x14ac:dyDescent="0.35">
      <c r="A495" s="4" t="s">
        <v>10</v>
      </c>
      <c r="B495" s="4" t="s">
        <v>21</v>
      </c>
      <c r="C495" s="4" t="s">
        <v>728</v>
      </c>
      <c r="D495" s="5" t="s">
        <v>727</v>
      </c>
      <c r="E495" s="4" t="s">
        <v>34</v>
      </c>
      <c r="F495" s="4" t="s">
        <v>38</v>
      </c>
      <c r="G495" s="6" t="s">
        <v>769</v>
      </c>
      <c r="H495" s="4" t="s">
        <v>52</v>
      </c>
      <c r="I495" s="4" t="s">
        <v>61</v>
      </c>
      <c r="J495" s="14" t="e">
        <f t="shared" si="56"/>
        <v>#DIV/0!</v>
      </c>
      <c r="K495" s="13">
        <f t="shared" si="57"/>
        <v>0</v>
      </c>
      <c r="L495" s="13">
        <f t="shared" si="58"/>
        <v>0</v>
      </c>
      <c r="M495" s="13">
        <f t="shared" si="59"/>
        <v>0</v>
      </c>
      <c r="N495" s="13">
        <f t="shared" si="60"/>
        <v>0</v>
      </c>
      <c r="O495" s="13">
        <f t="shared" si="61"/>
        <v>0</v>
      </c>
      <c r="P495" s="13">
        <f t="shared" si="62"/>
        <v>0</v>
      </c>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row>
    <row r="496" spans="1:57" ht="24" x14ac:dyDescent="0.35">
      <c r="A496" s="4" t="s">
        <v>10</v>
      </c>
      <c r="B496" s="4" t="s">
        <v>21</v>
      </c>
      <c r="C496" s="4" t="s">
        <v>728</v>
      </c>
      <c r="D496" s="5" t="s">
        <v>727</v>
      </c>
      <c r="E496" s="4" t="s">
        <v>34</v>
      </c>
      <c r="F496" s="4" t="s">
        <v>38</v>
      </c>
      <c r="G496" s="6" t="s">
        <v>770</v>
      </c>
      <c r="H496" s="4" t="s">
        <v>52</v>
      </c>
      <c r="I496" s="4" t="s">
        <v>61</v>
      </c>
      <c r="J496" s="14" t="e">
        <f t="shared" si="56"/>
        <v>#DIV/0!</v>
      </c>
      <c r="K496" s="13">
        <f t="shared" si="57"/>
        <v>0</v>
      </c>
      <c r="L496" s="13">
        <f t="shared" si="58"/>
        <v>0</v>
      </c>
      <c r="M496" s="13">
        <f t="shared" si="59"/>
        <v>0</v>
      </c>
      <c r="N496" s="13">
        <f t="shared" si="60"/>
        <v>0</v>
      </c>
      <c r="O496" s="13">
        <f t="shared" si="61"/>
        <v>0</v>
      </c>
      <c r="P496" s="13">
        <f t="shared" si="62"/>
        <v>0</v>
      </c>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3"/>
      <c r="AT496" s="13"/>
      <c r="AU496" s="13"/>
      <c r="AV496" s="13"/>
      <c r="AW496" s="13"/>
      <c r="AX496" s="13"/>
      <c r="AY496" s="13"/>
      <c r="AZ496" s="13"/>
      <c r="BA496" s="13"/>
      <c r="BB496" s="13"/>
      <c r="BC496" s="13"/>
      <c r="BD496" s="13"/>
      <c r="BE496" s="13"/>
    </row>
    <row r="497" spans="1:57" ht="36" x14ac:dyDescent="0.35">
      <c r="A497" s="4" t="s">
        <v>10</v>
      </c>
      <c r="B497" s="4" t="s">
        <v>21</v>
      </c>
      <c r="C497" s="4" t="s">
        <v>728</v>
      </c>
      <c r="D497" s="5" t="s">
        <v>727</v>
      </c>
      <c r="E497" s="4" t="s">
        <v>34</v>
      </c>
      <c r="F497" s="4" t="s">
        <v>38</v>
      </c>
      <c r="G497" s="6" t="s">
        <v>771</v>
      </c>
      <c r="H497" s="4" t="s">
        <v>52</v>
      </c>
      <c r="I497" s="4" t="s">
        <v>61</v>
      </c>
      <c r="J497" s="14" t="e">
        <f t="shared" si="56"/>
        <v>#DIV/0!</v>
      </c>
      <c r="K497" s="13">
        <f t="shared" si="57"/>
        <v>0</v>
      </c>
      <c r="L497" s="13">
        <f t="shared" si="58"/>
        <v>0</v>
      </c>
      <c r="M497" s="13">
        <f t="shared" si="59"/>
        <v>0</v>
      </c>
      <c r="N497" s="13">
        <f t="shared" si="60"/>
        <v>0</v>
      </c>
      <c r="O497" s="13">
        <f t="shared" si="61"/>
        <v>0</v>
      </c>
      <c r="P497" s="13">
        <f t="shared" si="62"/>
        <v>0</v>
      </c>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c r="AT497" s="13"/>
      <c r="AU497" s="13"/>
      <c r="AV497" s="13"/>
      <c r="AW497" s="13"/>
      <c r="AX497" s="13"/>
      <c r="AY497" s="13"/>
      <c r="AZ497" s="13"/>
      <c r="BA497" s="13"/>
      <c r="BB497" s="13"/>
      <c r="BC497" s="13"/>
      <c r="BD497" s="13"/>
      <c r="BE497" s="13"/>
    </row>
    <row r="498" spans="1:57" ht="24" x14ac:dyDescent="0.35">
      <c r="A498" s="4" t="s">
        <v>10</v>
      </c>
      <c r="B498" s="4" t="s">
        <v>21</v>
      </c>
      <c r="C498" s="4" t="s">
        <v>728</v>
      </c>
      <c r="D498" s="5" t="s">
        <v>727</v>
      </c>
      <c r="E498" s="4" t="s">
        <v>34</v>
      </c>
      <c r="F498" s="4" t="s">
        <v>38</v>
      </c>
      <c r="G498" s="6" t="s">
        <v>772</v>
      </c>
      <c r="H498" s="4" t="s">
        <v>51</v>
      </c>
      <c r="I498" s="4" t="s">
        <v>63</v>
      </c>
      <c r="J498" s="14" t="e">
        <f t="shared" si="56"/>
        <v>#DIV/0!</v>
      </c>
      <c r="K498" s="13">
        <f t="shared" si="57"/>
        <v>0</v>
      </c>
      <c r="L498" s="13">
        <f t="shared" si="58"/>
        <v>0</v>
      </c>
      <c r="M498" s="13">
        <f t="shared" si="59"/>
        <v>0</v>
      </c>
      <c r="N498" s="13">
        <f t="shared" si="60"/>
        <v>0</v>
      </c>
      <c r="O498" s="13">
        <f t="shared" si="61"/>
        <v>0</v>
      </c>
      <c r="P498" s="13">
        <f t="shared" si="62"/>
        <v>0</v>
      </c>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row>
    <row r="499" spans="1:57" ht="24" x14ac:dyDescent="0.35">
      <c r="A499" s="4" t="s">
        <v>10</v>
      </c>
      <c r="B499" s="4" t="s">
        <v>21</v>
      </c>
      <c r="C499" s="4" t="s">
        <v>728</v>
      </c>
      <c r="D499" s="5" t="s">
        <v>727</v>
      </c>
      <c r="E499" s="4" t="s">
        <v>34</v>
      </c>
      <c r="F499" s="4" t="s">
        <v>38</v>
      </c>
      <c r="G499" s="6" t="s">
        <v>773</v>
      </c>
      <c r="H499" s="4" t="s">
        <v>51</v>
      </c>
      <c r="I499" s="4" t="s">
        <v>63</v>
      </c>
      <c r="J499" s="14" t="e">
        <f t="shared" si="56"/>
        <v>#DIV/0!</v>
      </c>
      <c r="K499" s="13">
        <f t="shared" si="57"/>
        <v>0</v>
      </c>
      <c r="L499" s="13">
        <f t="shared" si="58"/>
        <v>0</v>
      </c>
      <c r="M499" s="13">
        <f t="shared" si="59"/>
        <v>0</v>
      </c>
      <c r="N499" s="13">
        <f t="shared" si="60"/>
        <v>0</v>
      </c>
      <c r="O499" s="13">
        <f t="shared" si="61"/>
        <v>0</v>
      </c>
      <c r="P499" s="13">
        <f t="shared" si="62"/>
        <v>0</v>
      </c>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row>
    <row r="500" spans="1:57" ht="24" x14ac:dyDescent="0.35">
      <c r="A500" s="4" t="s">
        <v>10</v>
      </c>
      <c r="B500" s="4" t="s">
        <v>21</v>
      </c>
      <c r="C500" s="4" t="s">
        <v>728</v>
      </c>
      <c r="D500" s="5" t="s">
        <v>727</v>
      </c>
      <c r="E500" s="4" t="s">
        <v>34</v>
      </c>
      <c r="F500" s="4" t="s">
        <v>38</v>
      </c>
      <c r="G500" s="6" t="s">
        <v>774</v>
      </c>
      <c r="H500" s="4" t="s">
        <v>51</v>
      </c>
      <c r="I500" s="4" t="s">
        <v>63</v>
      </c>
      <c r="J500" s="14" t="e">
        <f t="shared" si="56"/>
        <v>#DIV/0!</v>
      </c>
      <c r="K500" s="13">
        <f t="shared" si="57"/>
        <v>0</v>
      </c>
      <c r="L500" s="13">
        <f t="shared" si="58"/>
        <v>0</v>
      </c>
      <c r="M500" s="13">
        <f t="shared" si="59"/>
        <v>0</v>
      </c>
      <c r="N500" s="13">
        <f t="shared" si="60"/>
        <v>0</v>
      </c>
      <c r="O500" s="13">
        <f t="shared" si="61"/>
        <v>0</v>
      </c>
      <c r="P500" s="13">
        <f t="shared" si="62"/>
        <v>0</v>
      </c>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c r="AT500" s="13"/>
      <c r="AU500" s="13"/>
      <c r="AV500" s="13"/>
      <c r="AW500" s="13"/>
      <c r="AX500" s="13"/>
      <c r="AY500" s="13"/>
      <c r="AZ500" s="13"/>
      <c r="BA500" s="13"/>
      <c r="BB500" s="13"/>
      <c r="BC500" s="13"/>
      <c r="BD500" s="13"/>
      <c r="BE500" s="13"/>
    </row>
    <row r="501" spans="1:57" ht="36" x14ac:dyDescent="0.35">
      <c r="A501" s="4" t="s">
        <v>10</v>
      </c>
      <c r="B501" s="4" t="s">
        <v>21</v>
      </c>
      <c r="C501" s="4" t="s">
        <v>730</v>
      </c>
      <c r="D501" s="5" t="s">
        <v>729</v>
      </c>
      <c r="E501" s="4" t="s">
        <v>34</v>
      </c>
      <c r="F501" s="4" t="s">
        <v>38</v>
      </c>
      <c r="G501" s="6" t="s">
        <v>775</v>
      </c>
      <c r="H501" s="4" t="s">
        <v>52</v>
      </c>
      <c r="I501" s="4" t="s">
        <v>61</v>
      </c>
      <c r="J501" s="14" t="e">
        <f t="shared" si="56"/>
        <v>#DIV/0!</v>
      </c>
      <c r="K501" s="13">
        <f t="shared" si="57"/>
        <v>0</v>
      </c>
      <c r="L501" s="13">
        <f t="shared" si="58"/>
        <v>0</v>
      </c>
      <c r="M501" s="13">
        <f t="shared" si="59"/>
        <v>0</v>
      </c>
      <c r="N501" s="13">
        <f t="shared" si="60"/>
        <v>0</v>
      </c>
      <c r="O501" s="13">
        <f t="shared" si="61"/>
        <v>0</v>
      </c>
      <c r="P501" s="13">
        <f t="shared" si="62"/>
        <v>0</v>
      </c>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13"/>
      <c r="AU501" s="13"/>
      <c r="AV501" s="13"/>
      <c r="AW501" s="13"/>
      <c r="AX501" s="13"/>
      <c r="AY501" s="13"/>
      <c r="AZ501" s="13"/>
      <c r="BA501" s="13"/>
      <c r="BB501" s="13"/>
      <c r="BC501" s="13"/>
      <c r="BD501" s="13"/>
      <c r="BE501" s="13"/>
    </row>
    <row r="502" spans="1:57" ht="24" x14ac:dyDescent="0.35">
      <c r="A502" s="4" t="s">
        <v>10</v>
      </c>
      <c r="B502" s="4" t="s">
        <v>21</v>
      </c>
      <c r="C502" s="4" t="s">
        <v>730</v>
      </c>
      <c r="D502" s="5" t="s">
        <v>729</v>
      </c>
      <c r="E502" s="4" t="s">
        <v>34</v>
      </c>
      <c r="F502" s="4" t="s">
        <v>38</v>
      </c>
      <c r="G502" s="6" t="s">
        <v>776</v>
      </c>
      <c r="H502" s="4" t="s">
        <v>51</v>
      </c>
      <c r="I502" s="4" t="s">
        <v>63</v>
      </c>
      <c r="J502" s="14" t="e">
        <f t="shared" si="56"/>
        <v>#DIV/0!</v>
      </c>
      <c r="K502" s="13">
        <f t="shared" si="57"/>
        <v>0</v>
      </c>
      <c r="L502" s="13">
        <f t="shared" si="58"/>
        <v>0</v>
      </c>
      <c r="M502" s="13">
        <f t="shared" si="59"/>
        <v>0</v>
      </c>
      <c r="N502" s="13">
        <f t="shared" si="60"/>
        <v>0</v>
      </c>
      <c r="O502" s="13">
        <f t="shared" si="61"/>
        <v>0</v>
      </c>
      <c r="P502" s="13">
        <f t="shared" si="62"/>
        <v>0</v>
      </c>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row>
    <row r="503" spans="1:57" ht="36" x14ac:dyDescent="0.35">
      <c r="A503" s="4" t="s">
        <v>10</v>
      </c>
      <c r="B503" s="4" t="s">
        <v>21</v>
      </c>
      <c r="C503" s="4" t="s">
        <v>730</v>
      </c>
      <c r="D503" s="5" t="s">
        <v>729</v>
      </c>
      <c r="E503" s="4" t="s">
        <v>34</v>
      </c>
      <c r="F503" s="4" t="s">
        <v>38</v>
      </c>
      <c r="G503" s="6" t="s">
        <v>777</v>
      </c>
      <c r="H503" s="4" t="s">
        <v>51</v>
      </c>
      <c r="I503" s="4" t="s">
        <v>63</v>
      </c>
      <c r="J503" s="14" t="e">
        <f t="shared" si="56"/>
        <v>#DIV/0!</v>
      </c>
      <c r="K503" s="13">
        <f t="shared" si="57"/>
        <v>0</v>
      </c>
      <c r="L503" s="13">
        <f t="shared" si="58"/>
        <v>0</v>
      </c>
      <c r="M503" s="13">
        <f t="shared" si="59"/>
        <v>0</v>
      </c>
      <c r="N503" s="13">
        <f t="shared" si="60"/>
        <v>0</v>
      </c>
      <c r="O503" s="13">
        <f t="shared" si="61"/>
        <v>0</v>
      </c>
      <c r="P503" s="13">
        <f t="shared" si="62"/>
        <v>0</v>
      </c>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c r="AT503" s="13"/>
      <c r="AU503" s="13"/>
      <c r="AV503" s="13"/>
      <c r="AW503" s="13"/>
      <c r="AX503" s="13"/>
      <c r="AY503" s="13"/>
      <c r="AZ503" s="13"/>
      <c r="BA503" s="13"/>
      <c r="BB503" s="13"/>
      <c r="BC503" s="13"/>
      <c r="BD503" s="13"/>
      <c r="BE503" s="13"/>
    </row>
    <row r="504" spans="1:57" ht="24" x14ac:dyDescent="0.35">
      <c r="A504" s="4" t="s">
        <v>10</v>
      </c>
      <c r="B504" s="4" t="s">
        <v>21</v>
      </c>
      <c r="C504" s="4" t="s">
        <v>730</v>
      </c>
      <c r="D504" s="5" t="s">
        <v>729</v>
      </c>
      <c r="E504" s="4" t="s">
        <v>34</v>
      </c>
      <c r="F504" s="4" t="s">
        <v>38</v>
      </c>
      <c r="G504" s="6" t="s">
        <v>778</v>
      </c>
      <c r="H504" s="4" t="s">
        <v>51</v>
      </c>
      <c r="I504" s="4" t="s">
        <v>63</v>
      </c>
      <c r="J504" s="14" t="e">
        <f t="shared" si="56"/>
        <v>#DIV/0!</v>
      </c>
      <c r="K504" s="13">
        <f t="shared" si="57"/>
        <v>0</v>
      </c>
      <c r="L504" s="13">
        <f t="shared" si="58"/>
        <v>0</v>
      </c>
      <c r="M504" s="13">
        <f t="shared" si="59"/>
        <v>0</v>
      </c>
      <c r="N504" s="13">
        <f t="shared" si="60"/>
        <v>0</v>
      </c>
      <c r="O504" s="13">
        <f t="shared" si="61"/>
        <v>0</v>
      </c>
      <c r="P504" s="13">
        <f t="shared" si="62"/>
        <v>0</v>
      </c>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c r="AT504" s="13"/>
      <c r="AU504" s="13"/>
      <c r="AV504" s="13"/>
      <c r="AW504" s="13"/>
      <c r="AX504" s="13"/>
      <c r="AY504" s="13"/>
      <c r="AZ504" s="13"/>
      <c r="BA504" s="13"/>
      <c r="BB504" s="13"/>
      <c r="BC504" s="13"/>
      <c r="BD504" s="13"/>
      <c r="BE504" s="13"/>
    </row>
    <row r="505" spans="1:57" ht="24" x14ac:dyDescent="0.35">
      <c r="A505" s="4" t="s">
        <v>10</v>
      </c>
      <c r="B505" s="4" t="s">
        <v>21</v>
      </c>
      <c r="C505" s="4" t="s">
        <v>730</v>
      </c>
      <c r="D505" s="5" t="s">
        <v>729</v>
      </c>
      <c r="E505" s="4" t="s">
        <v>34</v>
      </c>
      <c r="F505" s="4" t="s">
        <v>38</v>
      </c>
      <c r="G505" s="6" t="s">
        <v>779</v>
      </c>
      <c r="H505" s="4" t="s">
        <v>51</v>
      </c>
      <c r="I505" s="4" t="s">
        <v>63</v>
      </c>
      <c r="J505" s="14" t="e">
        <f t="shared" si="56"/>
        <v>#DIV/0!</v>
      </c>
      <c r="K505" s="13">
        <f t="shared" si="57"/>
        <v>0</v>
      </c>
      <c r="L505" s="13">
        <f t="shared" si="58"/>
        <v>0</v>
      </c>
      <c r="M505" s="13">
        <f t="shared" si="59"/>
        <v>0</v>
      </c>
      <c r="N505" s="13">
        <f t="shared" si="60"/>
        <v>0</v>
      </c>
      <c r="O505" s="13">
        <f t="shared" si="61"/>
        <v>0</v>
      </c>
      <c r="P505" s="13">
        <f t="shared" si="62"/>
        <v>0</v>
      </c>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3"/>
      <c r="AT505" s="13"/>
      <c r="AU505" s="13"/>
      <c r="AV505" s="13"/>
      <c r="AW505" s="13"/>
      <c r="AX505" s="13"/>
      <c r="AY505" s="13"/>
      <c r="AZ505" s="13"/>
      <c r="BA505" s="13"/>
      <c r="BB505" s="13"/>
      <c r="BC505" s="13"/>
      <c r="BD505" s="13"/>
      <c r="BE505" s="13"/>
    </row>
    <row r="506" spans="1:57" ht="24" x14ac:dyDescent="0.35">
      <c r="A506" s="4" t="s">
        <v>10</v>
      </c>
      <c r="B506" s="4" t="s">
        <v>21</v>
      </c>
      <c r="C506" s="4" t="s">
        <v>730</v>
      </c>
      <c r="D506" s="5" t="s">
        <v>729</v>
      </c>
      <c r="E506" s="4" t="s">
        <v>34</v>
      </c>
      <c r="F506" s="4" t="s">
        <v>38</v>
      </c>
      <c r="G506" s="6" t="s">
        <v>780</v>
      </c>
      <c r="H506" s="4" t="s">
        <v>59</v>
      </c>
      <c r="I506" s="4" t="s">
        <v>59</v>
      </c>
      <c r="J506" s="14" t="e">
        <f t="shared" si="56"/>
        <v>#DIV/0!</v>
      </c>
      <c r="K506" s="13">
        <f t="shared" si="57"/>
        <v>0</v>
      </c>
      <c r="L506" s="13">
        <f t="shared" si="58"/>
        <v>0</v>
      </c>
      <c r="M506" s="13">
        <f t="shared" si="59"/>
        <v>0</v>
      </c>
      <c r="N506" s="13">
        <f t="shared" si="60"/>
        <v>0</v>
      </c>
      <c r="O506" s="13">
        <f t="shared" si="61"/>
        <v>0</v>
      </c>
      <c r="P506" s="13">
        <f t="shared" si="62"/>
        <v>0</v>
      </c>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13"/>
      <c r="AV506" s="13"/>
      <c r="AW506" s="13"/>
      <c r="AX506" s="13"/>
      <c r="AY506" s="13"/>
      <c r="AZ506" s="13"/>
      <c r="BA506" s="13"/>
      <c r="BB506" s="13"/>
      <c r="BC506" s="13"/>
      <c r="BD506" s="13"/>
      <c r="BE506" s="13"/>
    </row>
    <row r="507" spans="1:57" ht="24" x14ac:dyDescent="0.35">
      <c r="A507" s="4" t="s">
        <v>10</v>
      </c>
      <c r="B507" s="4" t="s">
        <v>21</v>
      </c>
      <c r="C507" s="4" t="s">
        <v>732</v>
      </c>
      <c r="D507" s="5" t="s">
        <v>731</v>
      </c>
      <c r="E507" s="4" t="s">
        <v>34</v>
      </c>
      <c r="F507" s="4" t="s">
        <v>38</v>
      </c>
      <c r="G507" s="6" t="s">
        <v>781</v>
      </c>
      <c r="H507" s="4" t="s">
        <v>52</v>
      </c>
      <c r="I507" s="4" t="s">
        <v>61</v>
      </c>
      <c r="J507" s="14" t="e">
        <f t="shared" si="56"/>
        <v>#DIV/0!</v>
      </c>
      <c r="K507" s="13">
        <f t="shared" si="57"/>
        <v>0</v>
      </c>
      <c r="L507" s="13">
        <f t="shared" si="58"/>
        <v>0</v>
      </c>
      <c r="M507" s="13">
        <f t="shared" si="59"/>
        <v>0</v>
      </c>
      <c r="N507" s="13">
        <f t="shared" si="60"/>
        <v>0</v>
      </c>
      <c r="O507" s="13">
        <f t="shared" si="61"/>
        <v>0</v>
      </c>
      <c r="P507" s="13">
        <f t="shared" si="62"/>
        <v>0</v>
      </c>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3"/>
      <c r="AT507" s="13"/>
      <c r="AU507" s="13"/>
      <c r="AV507" s="13"/>
      <c r="AW507" s="13"/>
      <c r="AX507" s="13"/>
      <c r="AY507" s="13"/>
      <c r="AZ507" s="13"/>
      <c r="BA507" s="13"/>
      <c r="BB507" s="13"/>
      <c r="BC507" s="13"/>
      <c r="BD507" s="13"/>
      <c r="BE507" s="13"/>
    </row>
    <row r="508" spans="1:57" ht="24" x14ac:dyDescent="0.35">
      <c r="A508" s="4" t="s">
        <v>10</v>
      </c>
      <c r="B508" s="4" t="s">
        <v>21</v>
      </c>
      <c r="C508" s="4" t="s">
        <v>732</v>
      </c>
      <c r="D508" s="5" t="s">
        <v>731</v>
      </c>
      <c r="E508" s="4" t="s">
        <v>34</v>
      </c>
      <c r="F508" s="4" t="s">
        <v>38</v>
      </c>
      <c r="G508" s="6" t="s">
        <v>782</v>
      </c>
      <c r="H508" s="4" t="s">
        <v>52</v>
      </c>
      <c r="I508" s="4" t="s">
        <v>61</v>
      </c>
      <c r="J508" s="14" t="e">
        <f t="shared" si="56"/>
        <v>#DIV/0!</v>
      </c>
      <c r="K508" s="13">
        <f t="shared" si="57"/>
        <v>0</v>
      </c>
      <c r="L508" s="13">
        <f t="shared" si="58"/>
        <v>0</v>
      </c>
      <c r="M508" s="13">
        <f t="shared" si="59"/>
        <v>0</v>
      </c>
      <c r="N508" s="13">
        <f t="shared" si="60"/>
        <v>0</v>
      </c>
      <c r="O508" s="13">
        <f t="shared" si="61"/>
        <v>0</v>
      </c>
      <c r="P508" s="13">
        <f t="shared" si="62"/>
        <v>0</v>
      </c>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13"/>
      <c r="AX508" s="13"/>
      <c r="AY508" s="13"/>
      <c r="AZ508" s="13"/>
      <c r="BA508" s="13"/>
      <c r="BB508" s="13"/>
      <c r="BC508" s="13"/>
      <c r="BD508" s="13"/>
      <c r="BE508" s="13"/>
    </row>
    <row r="509" spans="1:57" ht="24" x14ac:dyDescent="0.35">
      <c r="A509" s="4" t="s">
        <v>10</v>
      </c>
      <c r="B509" s="4" t="s">
        <v>21</v>
      </c>
      <c r="C509" s="4" t="s">
        <v>732</v>
      </c>
      <c r="D509" s="5" t="s">
        <v>731</v>
      </c>
      <c r="E509" s="4" t="s">
        <v>34</v>
      </c>
      <c r="F509" s="4" t="s">
        <v>38</v>
      </c>
      <c r="G509" s="6" t="s">
        <v>783</v>
      </c>
      <c r="H509" s="4" t="s">
        <v>52</v>
      </c>
      <c r="I509" s="4" t="s">
        <v>61</v>
      </c>
      <c r="J509" s="14" t="e">
        <f t="shared" si="56"/>
        <v>#DIV/0!</v>
      </c>
      <c r="K509" s="13">
        <f t="shared" si="57"/>
        <v>0</v>
      </c>
      <c r="L509" s="13">
        <f t="shared" si="58"/>
        <v>0</v>
      </c>
      <c r="M509" s="13">
        <f t="shared" si="59"/>
        <v>0</v>
      </c>
      <c r="N509" s="13">
        <f t="shared" si="60"/>
        <v>0</v>
      </c>
      <c r="O509" s="13">
        <f t="shared" si="61"/>
        <v>0</v>
      </c>
      <c r="P509" s="13">
        <f t="shared" si="62"/>
        <v>0</v>
      </c>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13"/>
      <c r="AU509" s="13"/>
      <c r="AV509" s="13"/>
      <c r="AW509" s="13"/>
      <c r="AX509" s="13"/>
      <c r="AY509" s="13"/>
      <c r="AZ509" s="13"/>
      <c r="BA509" s="13"/>
      <c r="BB509" s="13"/>
      <c r="BC509" s="13"/>
      <c r="BD509" s="13"/>
      <c r="BE509" s="13"/>
    </row>
    <row r="510" spans="1:57" ht="36" x14ac:dyDescent="0.35">
      <c r="A510" s="4" t="s">
        <v>10</v>
      </c>
      <c r="B510" s="4" t="s">
        <v>21</v>
      </c>
      <c r="C510" s="4" t="s">
        <v>732</v>
      </c>
      <c r="D510" s="5" t="s">
        <v>731</v>
      </c>
      <c r="E510" s="4" t="s">
        <v>34</v>
      </c>
      <c r="F510" s="4" t="s">
        <v>38</v>
      </c>
      <c r="G510" s="6" t="s">
        <v>784</v>
      </c>
      <c r="H510" s="4" t="s">
        <v>51</v>
      </c>
      <c r="I510" s="4" t="s">
        <v>63</v>
      </c>
      <c r="J510" s="14" t="e">
        <f t="shared" si="56"/>
        <v>#DIV/0!</v>
      </c>
      <c r="K510" s="13">
        <f t="shared" si="57"/>
        <v>0</v>
      </c>
      <c r="L510" s="13">
        <f t="shared" si="58"/>
        <v>0</v>
      </c>
      <c r="M510" s="13">
        <f t="shared" si="59"/>
        <v>0</v>
      </c>
      <c r="N510" s="13">
        <f t="shared" si="60"/>
        <v>0</v>
      </c>
      <c r="O510" s="13">
        <f t="shared" si="61"/>
        <v>0</v>
      </c>
      <c r="P510" s="13">
        <f t="shared" si="62"/>
        <v>0</v>
      </c>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row>
    <row r="511" spans="1:57" ht="24" x14ac:dyDescent="0.35">
      <c r="A511" s="4" t="s">
        <v>10</v>
      </c>
      <c r="B511" s="4" t="s">
        <v>21</v>
      </c>
      <c r="C511" s="4" t="s">
        <v>732</v>
      </c>
      <c r="D511" s="5" t="s">
        <v>731</v>
      </c>
      <c r="E511" s="4" t="s">
        <v>34</v>
      </c>
      <c r="F511" s="4" t="s">
        <v>38</v>
      </c>
      <c r="G511" s="6" t="s">
        <v>785</v>
      </c>
      <c r="H511" s="4" t="s">
        <v>51</v>
      </c>
      <c r="I511" s="4" t="s">
        <v>63</v>
      </c>
      <c r="J511" s="14" t="e">
        <f t="shared" si="56"/>
        <v>#DIV/0!</v>
      </c>
      <c r="K511" s="13">
        <f t="shared" si="57"/>
        <v>0</v>
      </c>
      <c r="L511" s="13">
        <f t="shared" si="58"/>
        <v>0</v>
      </c>
      <c r="M511" s="13">
        <f t="shared" si="59"/>
        <v>0</v>
      </c>
      <c r="N511" s="13">
        <f t="shared" si="60"/>
        <v>0</v>
      </c>
      <c r="O511" s="13">
        <f t="shared" si="61"/>
        <v>0</v>
      </c>
      <c r="P511" s="13">
        <f t="shared" si="62"/>
        <v>0</v>
      </c>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3"/>
      <c r="AT511" s="13"/>
      <c r="AU511" s="13"/>
      <c r="AV511" s="13"/>
      <c r="AW511" s="13"/>
      <c r="AX511" s="13"/>
      <c r="AY511" s="13"/>
      <c r="AZ511" s="13"/>
      <c r="BA511" s="13"/>
      <c r="BB511" s="13"/>
      <c r="BC511" s="13"/>
      <c r="BD511" s="13"/>
      <c r="BE511" s="13"/>
    </row>
    <row r="512" spans="1:57" ht="24" x14ac:dyDescent="0.35">
      <c r="A512" s="4" t="s">
        <v>10</v>
      </c>
      <c r="B512" s="4" t="s">
        <v>21</v>
      </c>
      <c r="C512" s="4" t="s">
        <v>734</v>
      </c>
      <c r="D512" s="5" t="s">
        <v>733</v>
      </c>
      <c r="E512" s="4" t="s">
        <v>34</v>
      </c>
      <c r="F512" s="4" t="s">
        <v>38</v>
      </c>
      <c r="G512" s="6" t="s">
        <v>786</v>
      </c>
      <c r="H512" s="4" t="s">
        <v>52</v>
      </c>
      <c r="I512" s="4" t="s">
        <v>61</v>
      </c>
      <c r="J512" s="14" t="e">
        <f t="shared" si="56"/>
        <v>#DIV/0!</v>
      </c>
      <c r="K512" s="13">
        <f t="shared" si="57"/>
        <v>0</v>
      </c>
      <c r="L512" s="13">
        <f t="shared" si="58"/>
        <v>0</v>
      </c>
      <c r="M512" s="13">
        <f t="shared" si="59"/>
        <v>0</v>
      </c>
      <c r="N512" s="13">
        <f t="shared" si="60"/>
        <v>0</v>
      </c>
      <c r="O512" s="13">
        <f t="shared" si="61"/>
        <v>0</v>
      </c>
      <c r="P512" s="13">
        <f t="shared" si="62"/>
        <v>0</v>
      </c>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c r="AT512" s="13"/>
      <c r="AU512" s="13"/>
      <c r="AV512" s="13"/>
      <c r="AW512" s="13"/>
      <c r="AX512" s="13"/>
      <c r="AY512" s="13"/>
      <c r="AZ512" s="13"/>
      <c r="BA512" s="13"/>
      <c r="BB512" s="13"/>
      <c r="BC512" s="13"/>
      <c r="BD512" s="13"/>
      <c r="BE512" s="13"/>
    </row>
    <row r="513" spans="1:57" ht="36" x14ac:dyDescent="0.35">
      <c r="A513" s="4" t="s">
        <v>10</v>
      </c>
      <c r="B513" s="4" t="s">
        <v>21</v>
      </c>
      <c r="C513" s="4" t="s">
        <v>734</v>
      </c>
      <c r="D513" s="5" t="s">
        <v>733</v>
      </c>
      <c r="E513" s="4" t="s">
        <v>34</v>
      </c>
      <c r="F513" s="4" t="s">
        <v>38</v>
      </c>
      <c r="G513" s="6" t="s">
        <v>787</v>
      </c>
      <c r="H513" s="4" t="s">
        <v>51</v>
      </c>
      <c r="I513" s="4" t="s">
        <v>63</v>
      </c>
      <c r="J513" s="14" t="e">
        <f t="shared" si="56"/>
        <v>#DIV/0!</v>
      </c>
      <c r="K513" s="13">
        <f t="shared" si="57"/>
        <v>0</v>
      </c>
      <c r="L513" s="13">
        <f t="shared" si="58"/>
        <v>0</v>
      </c>
      <c r="M513" s="13">
        <f t="shared" si="59"/>
        <v>0</v>
      </c>
      <c r="N513" s="13">
        <f t="shared" si="60"/>
        <v>0</v>
      </c>
      <c r="O513" s="13">
        <f t="shared" si="61"/>
        <v>0</v>
      </c>
      <c r="P513" s="13">
        <f t="shared" si="62"/>
        <v>0</v>
      </c>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row>
    <row r="514" spans="1:57" ht="36" x14ac:dyDescent="0.35">
      <c r="A514" s="4" t="s">
        <v>10</v>
      </c>
      <c r="B514" s="4" t="s">
        <v>21</v>
      </c>
      <c r="C514" s="4" t="s">
        <v>734</v>
      </c>
      <c r="D514" s="5" t="s">
        <v>733</v>
      </c>
      <c r="E514" s="4" t="s">
        <v>34</v>
      </c>
      <c r="F514" s="4" t="s">
        <v>38</v>
      </c>
      <c r="G514" s="6" t="s">
        <v>788</v>
      </c>
      <c r="H514" s="4" t="s">
        <v>51</v>
      </c>
      <c r="I514" s="4" t="s">
        <v>63</v>
      </c>
      <c r="J514" s="14" t="e">
        <f t="shared" si="56"/>
        <v>#DIV/0!</v>
      </c>
      <c r="K514" s="13">
        <f t="shared" si="57"/>
        <v>0</v>
      </c>
      <c r="L514" s="13">
        <f t="shared" si="58"/>
        <v>0</v>
      </c>
      <c r="M514" s="13">
        <f t="shared" si="59"/>
        <v>0</v>
      </c>
      <c r="N514" s="13">
        <f t="shared" si="60"/>
        <v>0</v>
      </c>
      <c r="O514" s="13">
        <f t="shared" si="61"/>
        <v>0</v>
      </c>
      <c r="P514" s="13">
        <f t="shared" si="62"/>
        <v>0</v>
      </c>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c r="AS514" s="13"/>
      <c r="AT514" s="13"/>
      <c r="AU514" s="13"/>
      <c r="AV514" s="13"/>
      <c r="AW514" s="13"/>
      <c r="AX514" s="13"/>
      <c r="AY514" s="13"/>
      <c r="AZ514" s="13"/>
      <c r="BA514" s="13"/>
      <c r="BB514" s="13"/>
      <c r="BC514" s="13"/>
      <c r="BD514" s="13"/>
      <c r="BE514" s="13"/>
    </row>
    <row r="515" spans="1:57" x14ac:dyDescent="0.35">
      <c r="A515" s="4" t="s">
        <v>10</v>
      </c>
      <c r="B515" s="4" t="s">
        <v>21</v>
      </c>
      <c r="C515" s="4" t="s">
        <v>734</v>
      </c>
      <c r="D515" s="5" t="s">
        <v>733</v>
      </c>
      <c r="E515" s="4" t="s">
        <v>34</v>
      </c>
      <c r="F515" s="4" t="s">
        <v>38</v>
      </c>
      <c r="G515" s="6" t="s">
        <v>789</v>
      </c>
      <c r="H515" s="4" t="s">
        <v>51</v>
      </c>
      <c r="I515" s="4" t="s">
        <v>63</v>
      </c>
      <c r="J515" s="14" t="e">
        <f t="shared" si="56"/>
        <v>#DIV/0!</v>
      </c>
      <c r="K515" s="13">
        <f t="shared" si="57"/>
        <v>0</v>
      </c>
      <c r="L515" s="13">
        <f t="shared" si="58"/>
        <v>0</v>
      </c>
      <c r="M515" s="13">
        <f t="shared" si="59"/>
        <v>0</v>
      </c>
      <c r="N515" s="13">
        <f t="shared" si="60"/>
        <v>0</v>
      </c>
      <c r="O515" s="13">
        <f t="shared" si="61"/>
        <v>0</v>
      </c>
      <c r="P515" s="13">
        <f t="shared" si="62"/>
        <v>0</v>
      </c>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3"/>
      <c r="AT515" s="13"/>
      <c r="AU515" s="13"/>
      <c r="AV515" s="13"/>
      <c r="AW515" s="13"/>
      <c r="AX515" s="13"/>
      <c r="AY515" s="13"/>
      <c r="AZ515" s="13"/>
      <c r="BA515" s="13"/>
      <c r="BB515" s="13"/>
      <c r="BC515" s="13"/>
      <c r="BD515" s="13"/>
      <c r="BE515" s="13"/>
    </row>
    <row r="516" spans="1:57" ht="24" x14ac:dyDescent="0.35">
      <c r="A516" s="4" t="s">
        <v>10</v>
      </c>
      <c r="B516" s="4" t="s">
        <v>22</v>
      </c>
      <c r="C516" s="4" t="s">
        <v>791</v>
      </c>
      <c r="D516" s="5" t="s">
        <v>790</v>
      </c>
      <c r="E516" s="4" t="s">
        <v>34</v>
      </c>
      <c r="F516" s="4" t="s">
        <v>38</v>
      </c>
      <c r="G516" s="6" t="s">
        <v>806</v>
      </c>
      <c r="H516" s="4" t="s">
        <v>54</v>
      </c>
      <c r="I516" s="4" t="s">
        <v>61</v>
      </c>
      <c r="J516" s="14" t="e">
        <f t="shared" si="56"/>
        <v>#DIV/0!</v>
      </c>
      <c r="K516" s="13">
        <f t="shared" si="57"/>
        <v>0</v>
      </c>
      <c r="L516" s="13">
        <f t="shared" si="58"/>
        <v>0</v>
      </c>
      <c r="M516" s="13">
        <f t="shared" si="59"/>
        <v>0</v>
      </c>
      <c r="N516" s="13">
        <f t="shared" si="60"/>
        <v>0</v>
      </c>
      <c r="O516" s="13">
        <f t="shared" si="61"/>
        <v>0</v>
      </c>
      <c r="P516" s="13">
        <f t="shared" si="62"/>
        <v>0</v>
      </c>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3"/>
      <c r="AT516" s="13"/>
      <c r="AU516" s="13"/>
      <c r="AV516" s="13"/>
      <c r="AW516" s="13"/>
      <c r="AX516" s="13"/>
      <c r="AY516" s="13"/>
      <c r="AZ516" s="13"/>
      <c r="BA516" s="13"/>
      <c r="BB516" s="13"/>
      <c r="BC516" s="13"/>
      <c r="BD516" s="13"/>
      <c r="BE516" s="13"/>
    </row>
    <row r="517" spans="1:57" ht="24" x14ac:dyDescent="0.35">
      <c r="A517" s="4" t="s">
        <v>10</v>
      </c>
      <c r="B517" s="4" t="s">
        <v>22</v>
      </c>
      <c r="C517" s="4" t="s">
        <v>791</v>
      </c>
      <c r="D517" s="5" t="s">
        <v>790</v>
      </c>
      <c r="E517" s="4" t="s">
        <v>34</v>
      </c>
      <c r="F517" s="4" t="s">
        <v>38</v>
      </c>
      <c r="G517" s="6" t="s">
        <v>807</v>
      </c>
      <c r="H517" s="4" t="s">
        <v>54</v>
      </c>
      <c r="I517" s="4" t="s">
        <v>61</v>
      </c>
      <c r="J517" s="14" t="e">
        <f t="shared" si="56"/>
        <v>#DIV/0!</v>
      </c>
      <c r="K517" s="13">
        <f t="shared" si="57"/>
        <v>0</v>
      </c>
      <c r="L517" s="13">
        <f t="shared" si="58"/>
        <v>0</v>
      </c>
      <c r="M517" s="13">
        <f t="shared" si="59"/>
        <v>0</v>
      </c>
      <c r="N517" s="13">
        <f t="shared" si="60"/>
        <v>0</v>
      </c>
      <c r="O517" s="13">
        <f t="shared" si="61"/>
        <v>0</v>
      </c>
      <c r="P517" s="13">
        <f t="shared" si="62"/>
        <v>0</v>
      </c>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c r="AS517" s="13"/>
      <c r="AT517" s="13"/>
      <c r="AU517" s="13"/>
      <c r="AV517" s="13"/>
      <c r="AW517" s="13"/>
      <c r="AX517" s="13"/>
      <c r="AY517" s="13"/>
      <c r="AZ517" s="13"/>
      <c r="BA517" s="13"/>
      <c r="BB517" s="13"/>
      <c r="BC517" s="13"/>
      <c r="BD517" s="13"/>
      <c r="BE517" s="13"/>
    </row>
    <row r="518" spans="1:57" ht="36" x14ac:dyDescent="0.35">
      <c r="A518" s="4" t="s">
        <v>10</v>
      </c>
      <c r="B518" s="4" t="s">
        <v>22</v>
      </c>
      <c r="C518" s="4" t="s">
        <v>791</v>
      </c>
      <c r="D518" s="5" t="s">
        <v>790</v>
      </c>
      <c r="E518" s="4" t="s">
        <v>34</v>
      </c>
      <c r="F518" s="4" t="s">
        <v>38</v>
      </c>
      <c r="G518" s="6" t="s">
        <v>808</v>
      </c>
      <c r="H518" s="4" t="s">
        <v>54</v>
      </c>
      <c r="I518" s="4" t="s">
        <v>61</v>
      </c>
      <c r="J518" s="14" t="e">
        <f t="shared" si="56"/>
        <v>#DIV/0!</v>
      </c>
      <c r="K518" s="13">
        <f t="shared" si="57"/>
        <v>0</v>
      </c>
      <c r="L518" s="13">
        <f t="shared" si="58"/>
        <v>0</v>
      </c>
      <c r="M518" s="13">
        <f t="shared" si="59"/>
        <v>0</v>
      </c>
      <c r="N518" s="13">
        <f t="shared" si="60"/>
        <v>0</v>
      </c>
      <c r="O518" s="13">
        <f t="shared" si="61"/>
        <v>0</v>
      </c>
      <c r="P518" s="13">
        <f t="shared" si="62"/>
        <v>0</v>
      </c>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row>
    <row r="519" spans="1:57" ht="24" x14ac:dyDescent="0.35">
      <c r="A519" s="4" t="s">
        <v>10</v>
      </c>
      <c r="B519" s="4" t="s">
        <v>22</v>
      </c>
      <c r="C519" s="4" t="s">
        <v>791</v>
      </c>
      <c r="D519" s="5" t="s">
        <v>790</v>
      </c>
      <c r="E519" s="4" t="s">
        <v>34</v>
      </c>
      <c r="F519" s="4" t="s">
        <v>38</v>
      </c>
      <c r="G519" s="6" t="s">
        <v>809</v>
      </c>
      <c r="H519" s="4" t="s">
        <v>54</v>
      </c>
      <c r="I519" s="4" t="s">
        <v>61</v>
      </c>
      <c r="J519" s="14" t="e">
        <f t="shared" si="56"/>
        <v>#DIV/0!</v>
      </c>
      <c r="K519" s="13">
        <f t="shared" si="57"/>
        <v>0</v>
      </c>
      <c r="L519" s="13">
        <f t="shared" si="58"/>
        <v>0</v>
      </c>
      <c r="M519" s="13">
        <f t="shared" si="59"/>
        <v>0</v>
      </c>
      <c r="N519" s="13">
        <f t="shared" si="60"/>
        <v>0</v>
      </c>
      <c r="O519" s="13">
        <f t="shared" si="61"/>
        <v>0</v>
      </c>
      <c r="P519" s="13">
        <f t="shared" si="62"/>
        <v>0</v>
      </c>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3"/>
      <c r="AT519" s="13"/>
      <c r="AU519" s="13"/>
      <c r="AV519" s="13"/>
      <c r="AW519" s="13"/>
      <c r="AX519" s="13"/>
      <c r="AY519" s="13"/>
      <c r="AZ519" s="13"/>
      <c r="BA519" s="13"/>
      <c r="BB519" s="13"/>
      <c r="BC519" s="13"/>
      <c r="BD519" s="13"/>
      <c r="BE519" s="13"/>
    </row>
    <row r="520" spans="1:57" ht="24" x14ac:dyDescent="0.35">
      <c r="A520" s="4" t="s">
        <v>10</v>
      </c>
      <c r="B520" s="4" t="s">
        <v>22</v>
      </c>
      <c r="C520" s="4" t="s">
        <v>793</v>
      </c>
      <c r="D520" s="5" t="s">
        <v>792</v>
      </c>
      <c r="E520" s="4" t="s">
        <v>34</v>
      </c>
      <c r="F520" s="4" t="s">
        <v>38</v>
      </c>
      <c r="G520" s="6" t="s">
        <v>810</v>
      </c>
      <c r="H520" s="4" t="s">
        <v>54</v>
      </c>
      <c r="I520" s="4" t="s">
        <v>61</v>
      </c>
      <c r="J520" s="14" t="e">
        <f t="shared" si="56"/>
        <v>#DIV/0!</v>
      </c>
      <c r="K520" s="13">
        <f t="shared" si="57"/>
        <v>0</v>
      </c>
      <c r="L520" s="13">
        <f t="shared" si="58"/>
        <v>0</v>
      </c>
      <c r="M520" s="13">
        <f t="shared" si="59"/>
        <v>0</v>
      </c>
      <c r="N520" s="13">
        <f t="shared" si="60"/>
        <v>0</v>
      </c>
      <c r="O520" s="13">
        <f t="shared" si="61"/>
        <v>0</v>
      </c>
      <c r="P520" s="13">
        <f t="shared" si="62"/>
        <v>0</v>
      </c>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c r="AS520" s="13"/>
      <c r="AT520" s="13"/>
      <c r="AU520" s="13"/>
      <c r="AV520" s="13"/>
      <c r="AW520" s="13"/>
      <c r="AX520" s="13"/>
      <c r="AY520" s="13"/>
      <c r="AZ520" s="13"/>
      <c r="BA520" s="13"/>
      <c r="BB520" s="13"/>
      <c r="BC520" s="13"/>
      <c r="BD520" s="13"/>
      <c r="BE520" s="13"/>
    </row>
    <row r="521" spans="1:57" ht="24" x14ac:dyDescent="0.35">
      <c r="A521" s="4" t="s">
        <v>10</v>
      </c>
      <c r="B521" s="4" t="s">
        <v>22</v>
      </c>
      <c r="C521" s="4" t="s">
        <v>793</v>
      </c>
      <c r="D521" s="5" t="s">
        <v>792</v>
      </c>
      <c r="E521" s="4" t="s">
        <v>34</v>
      </c>
      <c r="F521" s="4" t="s">
        <v>38</v>
      </c>
      <c r="G521" s="6" t="s">
        <v>811</v>
      </c>
      <c r="H521" s="4" t="s">
        <v>54</v>
      </c>
      <c r="I521" s="4" t="s">
        <v>61</v>
      </c>
      <c r="J521" s="14" t="e">
        <f t="shared" si="56"/>
        <v>#DIV/0!</v>
      </c>
      <c r="K521" s="13">
        <f t="shared" si="57"/>
        <v>0</v>
      </c>
      <c r="L521" s="13">
        <f t="shared" si="58"/>
        <v>0</v>
      </c>
      <c r="M521" s="13">
        <f t="shared" si="59"/>
        <v>0</v>
      </c>
      <c r="N521" s="13">
        <f t="shared" si="60"/>
        <v>0</v>
      </c>
      <c r="O521" s="13">
        <f t="shared" si="61"/>
        <v>0</v>
      </c>
      <c r="P521" s="13">
        <f t="shared" si="62"/>
        <v>0</v>
      </c>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c r="AS521" s="13"/>
      <c r="AT521" s="13"/>
      <c r="AU521" s="13"/>
      <c r="AV521" s="13"/>
      <c r="AW521" s="13"/>
      <c r="AX521" s="13"/>
      <c r="AY521" s="13"/>
      <c r="AZ521" s="13"/>
      <c r="BA521" s="13"/>
      <c r="BB521" s="13"/>
      <c r="BC521" s="13"/>
      <c r="BD521" s="13"/>
      <c r="BE521" s="13"/>
    </row>
    <row r="522" spans="1:57" ht="36" x14ac:dyDescent="0.35">
      <c r="A522" s="4" t="s">
        <v>10</v>
      </c>
      <c r="B522" s="4" t="s">
        <v>22</v>
      </c>
      <c r="C522" s="4" t="s">
        <v>793</v>
      </c>
      <c r="D522" s="5" t="s">
        <v>792</v>
      </c>
      <c r="E522" s="4" t="s">
        <v>34</v>
      </c>
      <c r="F522" s="4" t="s">
        <v>38</v>
      </c>
      <c r="G522" s="6" t="s">
        <v>812</v>
      </c>
      <c r="H522" s="4" t="s">
        <v>54</v>
      </c>
      <c r="I522" s="4" t="s">
        <v>61</v>
      </c>
      <c r="J522" s="14" t="e">
        <f t="shared" si="56"/>
        <v>#DIV/0!</v>
      </c>
      <c r="K522" s="13">
        <f t="shared" si="57"/>
        <v>0</v>
      </c>
      <c r="L522" s="13">
        <f t="shared" si="58"/>
        <v>0</v>
      </c>
      <c r="M522" s="13">
        <f t="shared" si="59"/>
        <v>0</v>
      </c>
      <c r="N522" s="13">
        <f t="shared" si="60"/>
        <v>0</v>
      </c>
      <c r="O522" s="13">
        <f t="shared" si="61"/>
        <v>0</v>
      </c>
      <c r="P522" s="13">
        <f t="shared" si="62"/>
        <v>0</v>
      </c>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c r="AS522" s="13"/>
      <c r="AT522" s="13"/>
      <c r="AU522" s="13"/>
      <c r="AV522" s="13"/>
      <c r="AW522" s="13"/>
      <c r="AX522" s="13"/>
      <c r="AY522" s="13"/>
      <c r="AZ522" s="13"/>
      <c r="BA522" s="13"/>
      <c r="BB522" s="13"/>
      <c r="BC522" s="13"/>
      <c r="BD522" s="13"/>
      <c r="BE522" s="13"/>
    </row>
    <row r="523" spans="1:57" ht="24" x14ac:dyDescent="0.35">
      <c r="A523" s="4" t="s">
        <v>10</v>
      </c>
      <c r="B523" s="4" t="s">
        <v>22</v>
      </c>
      <c r="C523" s="4" t="s">
        <v>793</v>
      </c>
      <c r="D523" s="5" t="s">
        <v>792</v>
      </c>
      <c r="E523" s="4" t="s">
        <v>34</v>
      </c>
      <c r="F523" s="4" t="s">
        <v>38</v>
      </c>
      <c r="G523" s="6" t="s">
        <v>813</v>
      </c>
      <c r="H523" s="4" t="s">
        <v>54</v>
      </c>
      <c r="I523" s="4" t="s">
        <v>61</v>
      </c>
      <c r="J523" s="14" t="e">
        <f t="shared" si="56"/>
        <v>#DIV/0!</v>
      </c>
      <c r="K523" s="13">
        <f t="shared" si="57"/>
        <v>0</v>
      </c>
      <c r="L523" s="13">
        <f t="shared" si="58"/>
        <v>0</v>
      </c>
      <c r="M523" s="13">
        <f t="shared" si="59"/>
        <v>0</v>
      </c>
      <c r="N523" s="13">
        <f t="shared" si="60"/>
        <v>0</v>
      </c>
      <c r="O523" s="13">
        <f t="shared" si="61"/>
        <v>0</v>
      </c>
      <c r="P523" s="13">
        <f t="shared" si="62"/>
        <v>0</v>
      </c>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c r="AS523" s="13"/>
      <c r="AT523" s="13"/>
      <c r="AU523" s="13"/>
      <c r="AV523" s="13"/>
      <c r="AW523" s="13"/>
      <c r="AX523" s="13"/>
      <c r="AY523" s="13"/>
      <c r="AZ523" s="13"/>
      <c r="BA523" s="13"/>
      <c r="BB523" s="13"/>
      <c r="BC523" s="13"/>
      <c r="BD523" s="13"/>
      <c r="BE523" s="13"/>
    </row>
    <row r="524" spans="1:57" ht="36" x14ac:dyDescent="0.35">
      <c r="A524" s="4" t="s">
        <v>10</v>
      </c>
      <c r="B524" s="4" t="s">
        <v>22</v>
      </c>
      <c r="C524" s="4" t="s">
        <v>793</v>
      </c>
      <c r="D524" s="5" t="s">
        <v>792</v>
      </c>
      <c r="E524" s="4" t="s">
        <v>34</v>
      </c>
      <c r="F524" s="4" t="s">
        <v>38</v>
      </c>
      <c r="G524" s="6" t="s">
        <v>814</v>
      </c>
      <c r="H524" s="4" t="s">
        <v>58</v>
      </c>
      <c r="I524" s="4" t="s">
        <v>63</v>
      </c>
      <c r="J524" s="14" t="e">
        <f t="shared" si="56"/>
        <v>#DIV/0!</v>
      </c>
      <c r="K524" s="13">
        <f t="shared" si="57"/>
        <v>0</v>
      </c>
      <c r="L524" s="13">
        <f t="shared" si="58"/>
        <v>0</v>
      </c>
      <c r="M524" s="13">
        <f t="shared" si="59"/>
        <v>0</v>
      </c>
      <c r="N524" s="13">
        <f t="shared" si="60"/>
        <v>0</v>
      </c>
      <c r="O524" s="13">
        <f t="shared" si="61"/>
        <v>0</v>
      </c>
      <c r="P524" s="13">
        <f t="shared" si="62"/>
        <v>0</v>
      </c>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c r="AS524" s="13"/>
      <c r="AT524" s="13"/>
      <c r="AU524" s="13"/>
      <c r="AV524" s="13"/>
      <c r="AW524" s="13"/>
      <c r="AX524" s="13"/>
      <c r="AY524" s="13"/>
      <c r="AZ524" s="13"/>
      <c r="BA524" s="13"/>
      <c r="BB524" s="13"/>
      <c r="BC524" s="13"/>
      <c r="BD524" s="13"/>
      <c r="BE524" s="13"/>
    </row>
    <row r="525" spans="1:57" ht="36" x14ac:dyDescent="0.35">
      <c r="A525" s="4" t="s">
        <v>10</v>
      </c>
      <c r="B525" s="4" t="s">
        <v>22</v>
      </c>
      <c r="C525" s="4" t="s">
        <v>795</v>
      </c>
      <c r="D525" s="5" t="s">
        <v>794</v>
      </c>
      <c r="E525" s="4" t="s">
        <v>30</v>
      </c>
      <c r="F525" s="4" t="s">
        <v>38</v>
      </c>
      <c r="G525" s="6" t="s">
        <v>815</v>
      </c>
      <c r="H525" s="4" t="s">
        <v>54</v>
      </c>
      <c r="I525" s="4" t="s">
        <v>61</v>
      </c>
      <c r="J525" s="14" t="e">
        <f t="shared" ref="J525:J588" si="63">K525/O525</f>
        <v>#DIV/0!</v>
      </c>
      <c r="K525" s="13">
        <f t="shared" ref="K525:K588" si="64">COUNTIF(Q525:BE525,"OUI")</f>
        <v>0</v>
      </c>
      <c r="L525" s="13">
        <f t="shared" ref="L525:L588" si="65">COUNTIF(Q525:BE525,"NON")</f>
        <v>0</v>
      </c>
      <c r="M525" s="13">
        <f t="shared" ref="M525:M588" si="66">COUNTIF(Q525:BE525,"NA")</f>
        <v>0</v>
      </c>
      <c r="N525" s="13">
        <f t="shared" ref="N525:N588" si="67">COUNTIF(Q525:BE525,"RI")</f>
        <v>0</v>
      </c>
      <c r="O525" s="13">
        <f t="shared" ref="O525:O588" si="68">P525-N525-M525</f>
        <v>0</v>
      </c>
      <c r="P525" s="13">
        <f t="shared" ref="P525:P588" si="69">COUNTA(Q525:BE525)</f>
        <v>0</v>
      </c>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c r="AS525" s="13"/>
      <c r="AT525" s="13"/>
      <c r="AU525" s="13"/>
      <c r="AV525" s="13"/>
      <c r="AW525" s="13"/>
      <c r="AX525" s="13"/>
      <c r="AY525" s="13"/>
      <c r="AZ525" s="13"/>
      <c r="BA525" s="13"/>
      <c r="BB525" s="13"/>
      <c r="BC525" s="13"/>
      <c r="BD525" s="13"/>
      <c r="BE525" s="13"/>
    </row>
    <row r="526" spans="1:57" ht="48" x14ac:dyDescent="0.35">
      <c r="A526" s="4" t="s">
        <v>10</v>
      </c>
      <c r="B526" s="4" t="s">
        <v>22</v>
      </c>
      <c r="C526" s="4" t="s">
        <v>795</v>
      </c>
      <c r="D526" s="5" t="s">
        <v>794</v>
      </c>
      <c r="E526" s="4" t="s">
        <v>30</v>
      </c>
      <c r="F526" s="4" t="s">
        <v>38</v>
      </c>
      <c r="G526" s="6" t="s">
        <v>816</v>
      </c>
      <c r="H526" s="4" t="s">
        <v>54</v>
      </c>
      <c r="I526" s="4" t="s">
        <v>61</v>
      </c>
      <c r="J526" s="14" t="e">
        <f t="shared" si="63"/>
        <v>#DIV/0!</v>
      </c>
      <c r="K526" s="13">
        <f t="shared" si="64"/>
        <v>0</v>
      </c>
      <c r="L526" s="13">
        <f t="shared" si="65"/>
        <v>0</v>
      </c>
      <c r="M526" s="13">
        <f t="shared" si="66"/>
        <v>0</v>
      </c>
      <c r="N526" s="13">
        <f t="shared" si="67"/>
        <v>0</v>
      </c>
      <c r="O526" s="13">
        <f t="shared" si="68"/>
        <v>0</v>
      </c>
      <c r="P526" s="13">
        <f t="shared" si="69"/>
        <v>0</v>
      </c>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row>
    <row r="527" spans="1:57" ht="60" x14ac:dyDescent="0.35">
      <c r="A527" s="4" t="s">
        <v>10</v>
      </c>
      <c r="B527" s="4" t="s">
        <v>22</v>
      </c>
      <c r="C527" s="4" t="s">
        <v>795</v>
      </c>
      <c r="D527" s="5" t="s">
        <v>794</v>
      </c>
      <c r="E527" s="4" t="s">
        <v>30</v>
      </c>
      <c r="F527" s="4" t="s">
        <v>38</v>
      </c>
      <c r="G527" s="6" t="s">
        <v>817</v>
      </c>
      <c r="H527" s="4" t="s">
        <v>54</v>
      </c>
      <c r="I527" s="4" t="s">
        <v>61</v>
      </c>
      <c r="J527" s="14" t="e">
        <f t="shared" si="63"/>
        <v>#DIV/0!</v>
      </c>
      <c r="K527" s="13">
        <f t="shared" si="64"/>
        <v>0</v>
      </c>
      <c r="L527" s="13">
        <f t="shared" si="65"/>
        <v>0</v>
      </c>
      <c r="M527" s="13">
        <f t="shared" si="66"/>
        <v>0</v>
      </c>
      <c r="N527" s="13">
        <f t="shared" si="67"/>
        <v>0</v>
      </c>
      <c r="O527" s="13">
        <f t="shared" si="68"/>
        <v>0</v>
      </c>
      <c r="P527" s="13">
        <f t="shared" si="69"/>
        <v>0</v>
      </c>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row>
    <row r="528" spans="1:57" ht="36" x14ac:dyDescent="0.35">
      <c r="A528" s="4" t="s">
        <v>10</v>
      </c>
      <c r="B528" s="4" t="s">
        <v>22</v>
      </c>
      <c r="C528" s="4" t="s">
        <v>795</v>
      </c>
      <c r="D528" s="5" t="s">
        <v>794</v>
      </c>
      <c r="E528" s="4" t="s">
        <v>30</v>
      </c>
      <c r="F528" s="4" t="s">
        <v>38</v>
      </c>
      <c r="G528" s="6" t="s">
        <v>818</v>
      </c>
      <c r="H528" s="4" t="s">
        <v>54</v>
      </c>
      <c r="I528" s="4" t="s">
        <v>61</v>
      </c>
      <c r="J528" s="14" t="e">
        <f t="shared" si="63"/>
        <v>#DIV/0!</v>
      </c>
      <c r="K528" s="13">
        <f t="shared" si="64"/>
        <v>0</v>
      </c>
      <c r="L528" s="13">
        <f t="shared" si="65"/>
        <v>0</v>
      </c>
      <c r="M528" s="13">
        <f t="shared" si="66"/>
        <v>0</v>
      </c>
      <c r="N528" s="13">
        <f t="shared" si="67"/>
        <v>0</v>
      </c>
      <c r="O528" s="13">
        <f t="shared" si="68"/>
        <v>0</v>
      </c>
      <c r="P528" s="13">
        <f t="shared" si="69"/>
        <v>0</v>
      </c>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3"/>
      <c r="AT528" s="13"/>
      <c r="AU528" s="13"/>
      <c r="AV528" s="13"/>
      <c r="AW528" s="13"/>
      <c r="AX528" s="13"/>
      <c r="AY528" s="13"/>
      <c r="AZ528" s="13"/>
      <c r="BA528" s="13"/>
      <c r="BB528" s="13"/>
      <c r="BC528" s="13"/>
      <c r="BD528" s="13"/>
      <c r="BE528" s="13"/>
    </row>
    <row r="529" spans="1:57" ht="48" x14ac:dyDescent="0.35">
      <c r="A529" s="4" t="s">
        <v>10</v>
      </c>
      <c r="B529" s="4" t="s">
        <v>22</v>
      </c>
      <c r="C529" s="4" t="s">
        <v>797</v>
      </c>
      <c r="D529" s="5" t="s">
        <v>796</v>
      </c>
      <c r="E529" s="4" t="s">
        <v>34</v>
      </c>
      <c r="F529" s="4" t="s">
        <v>38</v>
      </c>
      <c r="G529" s="6" t="s">
        <v>819</v>
      </c>
      <c r="H529" s="4" t="s">
        <v>54</v>
      </c>
      <c r="I529" s="4" t="s">
        <v>61</v>
      </c>
      <c r="J529" s="14" t="e">
        <f t="shared" si="63"/>
        <v>#DIV/0!</v>
      </c>
      <c r="K529" s="13">
        <f t="shared" si="64"/>
        <v>0</v>
      </c>
      <c r="L529" s="13">
        <f t="shared" si="65"/>
        <v>0</v>
      </c>
      <c r="M529" s="13">
        <f t="shared" si="66"/>
        <v>0</v>
      </c>
      <c r="N529" s="13">
        <f t="shared" si="67"/>
        <v>0</v>
      </c>
      <c r="O529" s="13">
        <f t="shared" si="68"/>
        <v>0</v>
      </c>
      <c r="P529" s="13">
        <f t="shared" si="69"/>
        <v>0</v>
      </c>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3"/>
      <c r="AT529" s="13"/>
      <c r="AU529" s="13"/>
      <c r="AV529" s="13"/>
      <c r="AW529" s="13"/>
      <c r="AX529" s="13"/>
      <c r="AY529" s="13"/>
      <c r="AZ529" s="13"/>
      <c r="BA529" s="13"/>
      <c r="BB529" s="13"/>
      <c r="BC529" s="13"/>
      <c r="BD529" s="13"/>
      <c r="BE529" s="13"/>
    </row>
    <row r="530" spans="1:57" ht="24" x14ac:dyDescent="0.35">
      <c r="A530" s="4" t="s">
        <v>10</v>
      </c>
      <c r="B530" s="4" t="s">
        <v>22</v>
      </c>
      <c r="C530" s="4" t="s">
        <v>797</v>
      </c>
      <c r="D530" s="5" t="s">
        <v>796</v>
      </c>
      <c r="E530" s="4" t="s">
        <v>34</v>
      </c>
      <c r="F530" s="4" t="s">
        <v>38</v>
      </c>
      <c r="G530" s="6" t="s">
        <v>820</v>
      </c>
      <c r="H530" s="4" t="s">
        <v>54</v>
      </c>
      <c r="I530" s="4" t="s">
        <v>61</v>
      </c>
      <c r="J530" s="14" t="e">
        <f t="shared" si="63"/>
        <v>#DIV/0!</v>
      </c>
      <c r="K530" s="13">
        <f t="shared" si="64"/>
        <v>0</v>
      </c>
      <c r="L530" s="13">
        <f t="shared" si="65"/>
        <v>0</v>
      </c>
      <c r="M530" s="13">
        <f t="shared" si="66"/>
        <v>0</v>
      </c>
      <c r="N530" s="13">
        <f t="shared" si="67"/>
        <v>0</v>
      </c>
      <c r="O530" s="13">
        <f t="shared" si="68"/>
        <v>0</v>
      </c>
      <c r="P530" s="13">
        <f t="shared" si="69"/>
        <v>0</v>
      </c>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c r="AS530" s="13"/>
      <c r="AT530" s="13"/>
      <c r="AU530" s="13"/>
      <c r="AV530" s="13"/>
      <c r="AW530" s="13"/>
      <c r="AX530" s="13"/>
      <c r="AY530" s="13"/>
      <c r="AZ530" s="13"/>
      <c r="BA530" s="13"/>
      <c r="BB530" s="13"/>
      <c r="BC530" s="13"/>
      <c r="BD530" s="13"/>
      <c r="BE530" s="13"/>
    </row>
    <row r="531" spans="1:57" ht="24" x14ac:dyDescent="0.35">
      <c r="A531" s="4" t="s">
        <v>10</v>
      </c>
      <c r="B531" s="4" t="s">
        <v>22</v>
      </c>
      <c r="C531" s="4" t="s">
        <v>797</v>
      </c>
      <c r="D531" s="5" t="s">
        <v>796</v>
      </c>
      <c r="E531" s="4" t="s">
        <v>34</v>
      </c>
      <c r="F531" s="4" t="s">
        <v>38</v>
      </c>
      <c r="G531" s="6" t="s">
        <v>821</v>
      </c>
      <c r="H531" s="4" t="s">
        <v>54</v>
      </c>
      <c r="I531" s="4" t="s">
        <v>61</v>
      </c>
      <c r="J531" s="14" t="e">
        <f t="shared" si="63"/>
        <v>#DIV/0!</v>
      </c>
      <c r="K531" s="13">
        <f t="shared" si="64"/>
        <v>0</v>
      </c>
      <c r="L531" s="13">
        <f t="shared" si="65"/>
        <v>0</v>
      </c>
      <c r="M531" s="13">
        <f t="shared" si="66"/>
        <v>0</v>
      </c>
      <c r="N531" s="13">
        <f t="shared" si="67"/>
        <v>0</v>
      </c>
      <c r="O531" s="13">
        <f t="shared" si="68"/>
        <v>0</v>
      </c>
      <c r="P531" s="13">
        <f t="shared" si="69"/>
        <v>0</v>
      </c>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3"/>
      <c r="AT531" s="13"/>
      <c r="AU531" s="13"/>
      <c r="AV531" s="13"/>
      <c r="AW531" s="13"/>
      <c r="AX531" s="13"/>
      <c r="AY531" s="13"/>
      <c r="AZ531" s="13"/>
      <c r="BA531" s="13"/>
      <c r="BB531" s="13"/>
      <c r="BC531" s="13"/>
      <c r="BD531" s="13"/>
      <c r="BE531" s="13"/>
    </row>
    <row r="532" spans="1:57" ht="24" x14ac:dyDescent="0.35">
      <c r="A532" s="4" t="s">
        <v>10</v>
      </c>
      <c r="B532" s="4" t="s">
        <v>22</v>
      </c>
      <c r="C532" s="4" t="s">
        <v>797</v>
      </c>
      <c r="D532" s="5" t="s">
        <v>796</v>
      </c>
      <c r="E532" s="4" t="s">
        <v>34</v>
      </c>
      <c r="F532" s="4" t="s">
        <v>38</v>
      </c>
      <c r="G532" s="6" t="s">
        <v>822</v>
      </c>
      <c r="H532" s="4" t="s">
        <v>54</v>
      </c>
      <c r="I532" s="4" t="s">
        <v>61</v>
      </c>
      <c r="J532" s="14" t="e">
        <f t="shared" si="63"/>
        <v>#DIV/0!</v>
      </c>
      <c r="K532" s="13">
        <f t="shared" si="64"/>
        <v>0</v>
      </c>
      <c r="L532" s="13">
        <f t="shared" si="65"/>
        <v>0</v>
      </c>
      <c r="M532" s="13">
        <f t="shared" si="66"/>
        <v>0</v>
      </c>
      <c r="N532" s="13">
        <f t="shared" si="67"/>
        <v>0</v>
      </c>
      <c r="O532" s="13">
        <f t="shared" si="68"/>
        <v>0</v>
      </c>
      <c r="P532" s="13">
        <f t="shared" si="69"/>
        <v>0</v>
      </c>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3"/>
      <c r="AT532" s="13"/>
      <c r="AU532" s="13"/>
      <c r="AV532" s="13"/>
      <c r="AW532" s="13"/>
      <c r="AX532" s="13"/>
      <c r="AY532" s="13"/>
      <c r="AZ532" s="13"/>
      <c r="BA532" s="13"/>
      <c r="BB532" s="13"/>
      <c r="BC532" s="13"/>
      <c r="BD532" s="13"/>
      <c r="BE532" s="13"/>
    </row>
    <row r="533" spans="1:57" ht="24" x14ac:dyDescent="0.35">
      <c r="A533" s="4" t="s">
        <v>10</v>
      </c>
      <c r="B533" s="4" t="s">
        <v>22</v>
      </c>
      <c r="C533" s="4" t="s">
        <v>797</v>
      </c>
      <c r="D533" s="5" t="s">
        <v>796</v>
      </c>
      <c r="E533" s="4" t="s">
        <v>34</v>
      </c>
      <c r="F533" s="4" t="s">
        <v>38</v>
      </c>
      <c r="G533" s="6" t="s">
        <v>823</v>
      </c>
      <c r="H533" s="4" t="s">
        <v>54</v>
      </c>
      <c r="I533" s="4" t="s">
        <v>61</v>
      </c>
      <c r="J533" s="14" t="e">
        <f t="shared" si="63"/>
        <v>#DIV/0!</v>
      </c>
      <c r="K533" s="13">
        <f t="shared" si="64"/>
        <v>0</v>
      </c>
      <c r="L533" s="13">
        <f t="shared" si="65"/>
        <v>0</v>
      </c>
      <c r="M533" s="13">
        <f t="shared" si="66"/>
        <v>0</v>
      </c>
      <c r="N533" s="13">
        <f t="shared" si="67"/>
        <v>0</v>
      </c>
      <c r="O533" s="13">
        <f t="shared" si="68"/>
        <v>0</v>
      </c>
      <c r="P533" s="13">
        <f t="shared" si="69"/>
        <v>0</v>
      </c>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3"/>
      <c r="AT533" s="13"/>
      <c r="AU533" s="13"/>
      <c r="AV533" s="13"/>
      <c r="AW533" s="13"/>
      <c r="AX533" s="13"/>
      <c r="AY533" s="13"/>
      <c r="AZ533" s="13"/>
      <c r="BA533" s="13"/>
      <c r="BB533" s="13"/>
      <c r="BC533" s="13"/>
      <c r="BD533" s="13"/>
      <c r="BE533" s="13"/>
    </row>
    <row r="534" spans="1:57" ht="36" x14ac:dyDescent="0.35">
      <c r="A534" s="4" t="s">
        <v>10</v>
      </c>
      <c r="B534" s="4" t="s">
        <v>22</v>
      </c>
      <c r="C534" s="4" t="s">
        <v>797</v>
      </c>
      <c r="D534" s="5" t="s">
        <v>796</v>
      </c>
      <c r="E534" s="4" t="s">
        <v>34</v>
      </c>
      <c r="F534" s="4" t="s">
        <v>38</v>
      </c>
      <c r="G534" s="6" t="s">
        <v>824</v>
      </c>
      <c r="H534" s="4" t="s">
        <v>54</v>
      </c>
      <c r="I534" s="4" t="s">
        <v>61</v>
      </c>
      <c r="J534" s="14" t="e">
        <f t="shared" si="63"/>
        <v>#DIV/0!</v>
      </c>
      <c r="K534" s="13">
        <f t="shared" si="64"/>
        <v>0</v>
      </c>
      <c r="L534" s="13">
        <f t="shared" si="65"/>
        <v>0</v>
      </c>
      <c r="M534" s="13">
        <f t="shared" si="66"/>
        <v>0</v>
      </c>
      <c r="N534" s="13">
        <f t="shared" si="67"/>
        <v>0</v>
      </c>
      <c r="O534" s="13">
        <f t="shared" si="68"/>
        <v>0</v>
      </c>
      <c r="P534" s="13">
        <f t="shared" si="69"/>
        <v>0</v>
      </c>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row>
    <row r="535" spans="1:57" ht="36" x14ac:dyDescent="0.35">
      <c r="A535" s="9" t="s">
        <v>10</v>
      </c>
      <c r="B535" s="9" t="s">
        <v>22</v>
      </c>
      <c r="C535" s="9" t="s">
        <v>799</v>
      </c>
      <c r="D535" s="10" t="s">
        <v>798</v>
      </c>
      <c r="E535" s="9" t="s">
        <v>34</v>
      </c>
      <c r="F535" s="9" t="s">
        <v>37</v>
      </c>
      <c r="G535" s="10" t="s">
        <v>825</v>
      </c>
      <c r="H535" s="9" t="s">
        <v>54</v>
      </c>
      <c r="I535" s="9" t="s">
        <v>61</v>
      </c>
      <c r="J535" s="14" t="e">
        <f t="shared" si="63"/>
        <v>#DIV/0!</v>
      </c>
      <c r="K535" s="13">
        <f t="shared" si="64"/>
        <v>0</v>
      </c>
      <c r="L535" s="13">
        <f t="shared" si="65"/>
        <v>0</v>
      </c>
      <c r="M535" s="13">
        <f t="shared" si="66"/>
        <v>0</v>
      </c>
      <c r="N535" s="13">
        <f t="shared" si="67"/>
        <v>0</v>
      </c>
      <c r="O535" s="13">
        <f t="shared" si="68"/>
        <v>0</v>
      </c>
      <c r="P535" s="13">
        <f t="shared" si="69"/>
        <v>0</v>
      </c>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c r="AS535" s="13"/>
      <c r="AT535" s="13"/>
      <c r="AU535" s="13"/>
      <c r="AV535" s="13"/>
      <c r="AW535" s="13"/>
      <c r="AX535" s="13"/>
      <c r="AY535" s="13"/>
      <c r="AZ535" s="13"/>
      <c r="BA535" s="13"/>
      <c r="BB535" s="13"/>
      <c r="BC535" s="13"/>
      <c r="BD535" s="13"/>
      <c r="BE535" s="13"/>
    </row>
    <row r="536" spans="1:57" ht="24" x14ac:dyDescent="0.35">
      <c r="A536" s="9" t="s">
        <v>10</v>
      </c>
      <c r="B536" s="9" t="s">
        <v>22</v>
      </c>
      <c r="C536" s="9" t="s">
        <v>799</v>
      </c>
      <c r="D536" s="10" t="s">
        <v>798</v>
      </c>
      <c r="E536" s="9" t="s">
        <v>34</v>
      </c>
      <c r="F536" s="9" t="s">
        <v>37</v>
      </c>
      <c r="G536" s="10" t="s">
        <v>826</v>
      </c>
      <c r="H536" s="9" t="s">
        <v>54</v>
      </c>
      <c r="I536" s="9" t="s">
        <v>61</v>
      </c>
      <c r="J536" s="14" t="e">
        <f t="shared" si="63"/>
        <v>#DIV/0!</v>
      </c>
      <c r="K536" s="13">
        <f t="shared" si="64"/>
        <v>0</v>
      </c>
      <c r="L536" s="13">
        <f t="shared" si="65"/>
        <v>0</v>
      </c>
      <c r="M536" s="13">
        <f t="shared" si="66"/>
        <v>0</v>
      </c>
      <c r="N536" s="13">
        <f t="shared" si="67"/>
        <v>0</v>
      </c>
      <c r="O536" s="13">
        <f t="shared" si="68"/>
        <v>0</v>
      </c>
      <c r="P536" s="13">
        <f t="shared" si="69"/>
        <v>0</v>
      </c>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3"/>
      <c r="AT536" s="13"/>
      <c r="AU536" s="13"/>
      <c r="AV536" s="13"/>
      <c r="AW536" s="13"/>
      <c r="AX536" s="13"/>
      <c r="AY536" s="13"/>
      <c r="AZ536" s="13"/>
      <c r="BA536" s="13"/>
      <c r="BB536" s="13"/>
      <c r="BC536" s="13"/>
      <c r="BD536" s="13"/>
      <c r="BE536" s="13"/>
    </row>
    <row r="537" spans="1:57" ht="24" x14ac:dyDescent="0.35">
      <c r="A537" s="9" t="s">
        <v>10</v>
      </c>
      <c r="B537" s="9" t="s">
        <v>22</v>
      </c>
      <c r="C537" s="9" t="s">
        <v>799</v>
      </c>
      <c r="D537" s="10" t="s">
        <v>798</v>
      </c>
      <c r="E537" s="9" t="s">
        <v>34</v>
      </c>
      <c r="F537" s="9" t="s">
        <v>37</v>
      </c>
      <c r="G537" s="10" t="s">
        <v>827</v>
      </c>
      <c r="H537" s="9" t="s">
        <v>54</v>
      </c>
      <c r="I537" s="9" t="s">
        <v>61</v>
      </c>
      <c r="J537" s="14" t="e">
        <f t="shared" si="63"/>
        <v>#DIV/0!</v>
      </c>
      <c r="K537" s="13">
        <f t="shared" si="64"/>
        <v>0</v>
      </c>
      <c r="L537" s="13">
        <f t="shared" si="65"/>
        <v>0</v>
      </c>
      <c r="M537" s="13">
        <f t="shared" si="66"/>
        <v>0</v>
      </c>
      <c r="N537" s="13">
        <f t="shared" si="67"/>
        <v>0</v>
      </c>
      <c r="O537" s="13">
        <f t="shared" si="68"/>
        <v>0</v>
      </c>
      <c r="P537" s="13">
        <f t="shared" si="69"/>
        <v>0</v>
      </c>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3"/>
      <c r="AT537" s="13"/>
      <c r="AU537" s="13"/>
      <c r="AV537" s="13"/>
      <c r="AW537" s="13"/>
      <c r="AX537" s="13"/>
      <c r="AY537" s="13"/>
      <c r="AZ537" s="13"/>
      <c r="BA537" s="13"/>
      <c r="BB537" s="13"/>
      <c r="BC537" s="13"/>
      <c r="BD537" s="13"/>
      <c r="BE537" s="13"/>
    </row>
    <row r="538" spans="1:57" ht="24" x14ac:dyDescent="0.35">
      <c r="A538" s="9" t="s">
        <v>10</v>
      </c>
      <c r="B538" s="9" t="s">
        <v>22</v>
      </c>
      <c r="C538" s="9" t="s">
        <v>799</v>
      </c>
      <c r="D538" s="10" t="s">
        <v>798</v>
      </c>
      <c r="E538" s="9" t="s">
        <v>34</v>
      </c>
      <c r="F538" s="9" t="s">
        <v>37</v>
      </c>
      <c r="G538" s="10" t="s">
        <v>828</v>
      </c>
      <c r="H538" s="9" t="s">
        <v>54</v>
      </c>
      <c r="I538" s="9" t="s">
        <v>61</v>
      </c>
      <c r="J538" s="14" t="e">
        <f t="shared" si="63"/>
        <v>#DIV/0!</v>
      </c>
      <c r="K538" s="13">
        <f t="shared" si="64"/>
        <v>0</v>
      </c>
      <c r="L538" s="13">
        <f t="shared" si="65"/>
        <v>0</v>
      </c>
      <c r="M538" s="13">
        <f t="shared" si="66"/>
        <v>0</v>
      </c>
      <c r="N538" s="13">
        <f t="shared" si="67"/>
        <v>0</v>
      </c>
      <c r="O538" s="13">
        <f t="shared" si="68"/>
        <v>0</v>
      </c>
      <c r="P538" s="13">
        <f t="shared" si="69"/>
        <v>0</v>
      </c>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c r="AS538" s="13"/>
      <c r="AT538" s="13"/>
      <c r="AU538" s="13"/>
      <c r="AV538" s="13"/>
      <c r="AW538" s="13"/>
      <c r="AX538" s="13"/>
      <c r="AY538" s="13"/>
      <c r="AZ538" s="13"/>
      <c r="BA538" s="13"/>
      <c r="BB538" s="13"/>
      <c r="BC538" s="13"/>
      <c r="BD538" s="13"/>
      <c r="BE538" s="13"/>
    </row>
    <row r="539" spans="1:57" ht="48" x14ac:dyDescent="0.35">
      <c r="A539" s="9" t="s">
        <v>10</v>
      </c>
      <c r="B539" s="9" t="s">
        <v>22</v>
      </c>
      <c r="C539" s="9" t="s">
        <v>799</v>
      </c>
      <c r="D539" s="10" t="s">
        <v>798</v>
      </c>
      <c r="E539" s="9" t="s">
        <v>34</v>
      </c>
      <c r="F539" s="9" t="s">
        <v>37</v>
      </c>
      <c r="G539" s="10" t="s">
        <v>829</v>
      </c>
      <c r="H539" s="9" t="s">
        <v>54</v>
      </c>
      <c r="I539" s="9" t="s">
        <v>61</v>
      </c>
      <c r="J539" s="14" t="e">
        <f t="shared" si="63"/>
        <v>#DIV/0!</v>
      </c>
      <c r="K539" s="13">
        <f t="shared" si="64"/>
        <v>0</v>
      </c>
      <c r="L539" s="13">
        <f t="shared" si="65"/>
        <v>0</v>
      </c>
      <c r="M539" s="13">
        <f t="shared" si="66"/>
        <v>0</v>
      </c>
      <c r="N539" s="13">
        <f t="shared" si="67"/>
        <v>0</v>
      </c>
      <c r="O539" s="13">
        <f t="shared" si="68"/>
        <v>0</v>
      </c>
      <c r="P539" s="13">
        <f t="shared" si="69"/>
        <v>0</v>
      </c>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3"/>
      <c r="AT539" s="13"/>
      <c r="AU539" s="13"/>
      <c r="AV539" s="13"/>
      <c r="AW539" s="13"/>
      <c r="AX539" s="13"/>
      <c r="AY539" s="13"/>
      <c r="AZ539" s="13"/>
      <c r="BA539" s="13"/>
      <c r="BB539" s="13"/>
      <c r="BC539" s="13"/>
      <c r="BD539" s="13"/>
      <c r="BE539" s="13"/>
    </row>
    <row r="540" spans="1:57" ht="24" x14ac:dyDescent="0.35">
      <c r="A540" s="9" t="s">
        <v>10</v>
      </c>
      <c r="B540" s="9" t="s">
        <v>22</v>
      </c>
      <c r="C540" s="9" t="s">
        <v>799</v>
      </c>
      <c r="D540" s="10" t="s">
        <v>798</v>
      </c>
      <c r="E540" s="9" t="s">
        <v>34</v>
      </c>
      <c r="F540" s="9" t="s">
        <v>37</v>
      </c>
      <c r="G540" s="10" t="s">
        <v>830</v>
      </c>
      <c r="H540" s="9" t="s">
        <v>54</v>
      </c>
      <c r="I540" s="9" t="s">
        <v>61</v>
      </c>
      <c r="J540" s="14" t="e">
        <f t="shared" si="63"/>
        <v>#DIV/0!</v>
      </c>
      <c r="K540" s="13">
        <f t="shared" si="64"/>
        <v>0</v>
      </c>
      <c r="L540" s="13">
        <f t="shared" si="65"/>
        <v>0</v>
      </c>
      <c r="M540" s="13">
        <f t="shared" si="66"/>
        <v>0</v>
      </c>
      <c r="N540" s="13">
        <f t="shared" si="67"/>
        <v>0</v>
      </c>
      <c r="O540" s="13">
        <f t="shared" si="68"/>
        <v>0</v>
      </c>
      <c r="P540" s="13">
        <f t="shared" si="69"/>
        <v>0</v>
      </c>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row>
    <row r="541" spans="1:57" ht="24" x14ac:dyDescent="0.35">
      <c r="A541" s="4" t="s">
        <v>10</v>
      </c>
      <c r="B541" s="4" t="s">
        <v>22</v>
      </c>
      <c r="C541" s="4" t="s">
        <v>801</v>
      </c>
      <c r="D541" s="5" t="s">
        <v>800</v>
      </c>
      <c r="E541" s="4" t="s">
        <v>34</v>
      </c>
      <c r="F541" s="4" t="s">
        <v>38</v>
      </c>
      <c r="G541" s="6" t="s">
        <v>831</v>
      </c>
      <c r="H541" s="4" t="s">
        <v>50</v>
      </c>
      <c r="I541" s="4" t="s">
        <v>61</v>
      </c>
      <c r="J541" s="14" t="e">
        <f t="shared" si="63"/>
        <v>#DIV/0!</v>
      </c>
      <c r="K541" s="13">
        <f t="shared" si="64"/>
        <v>0</v>
      </c>
      <c r="L541" s="13">
        <f t="shared" si="65"/>
        <v>0</v>
      </c>
      <c r="M541" s="13">
        <f t="shared" si="66"/>
        <v>0</v>
      </c>
      <c r="N541" s="13">
        <f t="shared" si="67"/>
        <v>0</v>
      </c>
      <c r="O541" s="13">
        <f t="shared" si="68"/>
        <v>0</v>
      </c>
      <c r="P541" s="13">
        <f t="shared" si="69"/>
        <v>0</v>
      </c>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3"/>
      <c r="AT541" s="13"/>
      <c r="AU541" s="13"/>
      <c r="AV541" s="13"/>
      <c r="AW541" s="13"/>
      <c r="AX541" s="13"/>
      <c r="AY541" s="13"/>
      <c r="AZ541" s="13"/>
      <c r="BA541" s="13"/>
      <c r="BB541" s="13"/>
      <c r="BC541" s="13"/>
      <c r="BD541" s="13"/>
      <c r="BE541" s="13"/>
    </row>
    <row r="542" spans="1:57" ht="24" x14ac:dyDescent="0.35">
      <c r="A542" s="4" t="s">
        <v>10</v>
      </c>
      <c r="B542" s="4" t="s">
        <v>22</v>
      </c>
      <c r="C542" s="4" t="s">
        <v>801</v>
      </c>
      <c r="D542" s="5" t="s">
        <v>800</v>
      </c>
      <c r="E542" s="4" t="s">
        <v>34</v>
      </c>
      <c r="F542" s="4" t="s">
        <v>38</v>
      </c>
      <c r="G542" s="6" t="s">
        <v>832</v>
      </c>
      <c r="H542" s="4" t="s">
        <v>50</v>
      </c>
      <c r="I542" s="4" t="s">
        <v>61</v>
      </c>
      <c r="J542" s="14" t="e">
        <f t="shared" si="63"/>
        <v>#DIV/0!</v>
      </c>
      <c r="K542" s="13">
        <f t="shared" si="64"/>
        <v>0</v>
      </c>
      <c r="L542" s="13">
        <f t="shared" si="65"/>
        <v>0</v>
      </c>
      <c r="M542" s="13">
        <f t="shared" si="66"/>
        <v>0</v>
      </c>
      <c r="N542" s="13">
        <f t="shared" si="67"/>
        <v>0</v>
      </c>
      <c r="O542" s="13">
        <f t="shared" si="68"/>
        <v>0</v>
      </c>
      <c r="P542" s="13">
        <f t="shared" si="69"/>
        <v>0</v>
      </c>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row>
    <row r="543" spans="1:57" ht="24" x14ac:dyDescent="0.35">
      <c r="A543" s="4" t="s">
        <v>10</v>
      </c>
      <c r="B543" s="4" t="s">
        <v>22</v>
      </c>
      <c r="C543" s="4" t="s">
        <v>801</v>
      </c>
      <c r="D543" s="5" t="s">
        <v>800</v>
      </c>
      <c r="E543" s="4" t="s">
        <v>34</v>
      </c>
      <c r="F543" s="4" t="s">
        <v>38</v>
      </c>
      <c r="G543" s="6" t="s">
        <v>833</v>
      </c>
      <c r="H543" s="4" t="s">
        <v>54</v>
      </c>
      <c r="I543" s="4" t="s">
        <v>61</v>
      </c>
      <c r="J543" s="14" t="e">
        <f t="shared" si="63"/>
        <v>#DIV/0!</v>
      </c>
      <c r="K543" s="13">
        <f t="shared" si="64"/>
        <v>0</v>
      </c>
      <c r="L543" s="13">
        <f t="shared" si="65"/>
        <v>0</v>
      </c>
      <c r="M543" s="13">
        <f t="shared" si="66"/>
        <v>0</v>
      </c>
      <c r="N543" s="13">
        <f t="shared" si="67"/>
        <v>0</v>
      </c>
      <c r="O543" s="13">
        <f t="shared" si="68"/>
        <v>0</v>
      </c>
      <c r="P543" s="13">
        <f t="shared" si="69"/>
        <v>0</v>
      </c>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c r="AS543" s="13"/>
      <c r="AT543" s="13"/>
      <c r="AU543" s="13"/>
      <c r="AV543" s="13"/>
      <c r="AW543" s="13"/>
      <c r="AX543" s="13"/>
      <c r="AY543" s="13"/>
      <c r="AZ543" s="13"/>
      <c r="BA543" s="13"/>
      <c r="BB543" s="13"/>
      <c r="BC543" s="13"/>
      <c r="BD543" s="13"/>
      <c r="BE543" s="13"/>
    </row>
    <row r="544" spans="1:57" ht="24" x14ac:dyDescent="0.35">
      <c r="A544" s="4" t="s">
        <v>10</v>
      </c>
      <c r="B544" s="4" t="s">
        <v>22</v>
      </c>
      <c r="C544" s="4" t="s">
        <v>801</v>
      </c>
      <c r="D544" s="5" t="s">
        <v>800</v>
      </c>
      <c r="E544" s="4" t="s">
        <v>34</v>
      </c>
      <c r="F544" s="4" t="s">
        <v>38</v>
      </c>
      <c r="G544" s="6" t="s">
        <v>834</v>
      </c>
      <c r="H544" s="4" t="s">
        <v>54</v>
      </c>
      <c r="I544" s="4" t="s">
        <v>61</v>
      </c>
      <c r="J544" s="14" t="e">
        <f t="shared" si="63"/>
        <v>#DIV/0!</v>
      </c>
      <c r="K544" s="13">
        <f t="shared" si="64"/>
        <v>0</v>
      </c>
      <c r="L544" s="13">
        <f t="shared" si="65"/>
        <v>0</v>
      </c>
      <c r="M544" s="13">
        <f t="shared" si="66"/>
        <v>0</v>
      </c>
      <c r="N544" s="13">
        <f t="shared" si="67"/>
        <v>0</v>
      </c>
      <c r="O544" s="13">
        <f t="shared" si="68"/>
        <v>0</v>
      </c>
      <c r="P544" s="13">
        <f t="shared" si="69"/>
        <v>0</v>
      </c>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c r="AS544" s="13"/>
      <c r="AT544" s="13"/>
      <c r="AU544" s="13"/>
      <c r="AV544" s="13"/>
      <c r="AW544" s="13"/>
      <c r="AX544" s="13"/>
      <c r="AY544" s="13"/>
      <c r="AZ544" s="13"/>
      <c r="BA544" s="13"/>
      <c r="BB544" s="13"/>
      <c r="BC544" s="13"/>
      <c r="BD544" s="13"/>
      <c r="BE544" s="13"/>
    </row>
    <row r="545" spans="1:57" ht="36" x14ac:dyDescent="0.35">
      <c r="A545" s="4" t="s">
        <v>10</v>
      </c>
      <c r="B545" s="4" t="s">
        <v>22</v>
      </c>
      <c r="C545" s="4" t="s">
        <v>801</v>
      </c>
      <c r="D545" s="5" t="s">
        <v>800</v>
      </c>
      <c r="E545" s="4" t="s">
        <v>34</v>
      </c>
      <c r="F545" s="4" t="s">
        <v>38</v>
      </c>
      <c r="G545" s="6" t="s">
        <v>835</v>
      </c>
      <c r="H545" s="4" t="s">
        <v>54</v>
      </c>
      <c r="I545" s="4" t="s">
        <v>61</v>
      </c>
      <c r="J545" s="14" t="e">
        <f t="shared" si="63"/>
        <v>#DIV/0!</v>
      </c>
      <c r="K545" s="13">
        <f t="shared" si="64"/>
        <v>0</v>
      </c>
      <c r="L545" s="13">
        <f t="shared" si="65"/>
        <v>0</v>
      </c>
      <c r="M545" s="13">
        <f t="shared" si="66"/>
        <v>0</v>
      </c>
      <c r="N545" s="13">
        <f t="shared" si="67"/>
        <v>0</v>
      </c>
      <c r="O545" s="13">
        <f t="shared" si="68"/>
        <v>0</v>
      </c>
      <c r="P545" s="13">
        <f t="shared" si="69"/>
        <v>0</v>
      </c>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3"/>
      <c r="AT545" s="13"/>
      <c r="AU545" s="13"/>
      <c r="AV545" s="13"/>
      <c r="AW545" s="13"/>
      <c r="AX545" s="13"/>
      <c r="AY545" s="13"/>
      <c r="AZ545" s="13"/>
      <c r="BA545" s="13"/>
      <c r="BB545" s="13"/>
      <c r="BC545" s="13"/>
      <c r="BD545" s="13"/>
      <c r="BE545" s="13"/>
    </row>
    <row r="546" spans="1:57" ht="36" x14ac:dyDescent="0.35">
      <c r="A546" s="4" t="s">
        <v>10</v>
      </c>
      <c r="B546" s="4" t="s">
        <v>22</v>
      </c>
      <c r="C546" s="4" t="s">
        <v>803</v>
      </c>
      <c r="D546" s="5" t="s">
        <v>802</v>
      </c>
      <c r="E546" s="4" t="s">
        <v>34</v>
      </c>
      <c r="F546" s="4" t="s">
        <v>38</v>
      </c>
      <c r="G546" s="6" t="s">
        <v>836</v>
      </c>
      <c r="H546" s="4" t="s">
        <v>54</v>
      </c>
      <c r="I546" s="4" t="s">
        <v>61</v>
      </c>
      <c r="J546" s="14" t="e">
        <f t="shared" si="63"/>
        <v>#DIV/0!</v>
      </c>
      <c r="K546" s="13">
        <f t="shared" si="64"/>
        <v>0</v>
      </c>
      <c r="L546" s="13">
        <f t="shared" si="65"/>
        <v>0</v>
      </c>
      <c r="M546" s="13">
        <f t="shared" si="66"/>
        <v>0</v>
      </c>
      <c r="N546" s="13">
        <f t="shared" si="67"/>
        <v>0</v>
      </c>
      <c r="O546" s="13">
        <f t="shared" si="68"/>
        <v>0</v>
      </c>
      <c r="P546" s="13">
        <f t="shared" si="69"/>
        <v>0</v>
      </c>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c r="AS546" s="13"/>
      <c r="AT546" s="13"/>
      <c r="AU546" s="13"/>
      <c r="AV546" s="13"/>
      <c r="AW546" s="13"/>
      <c r="AX546" s="13"/>
      <c r="AY546" s="13"/>
      <c r="AZ546" s="13"/>
      <c r="BA546" s="13"/>
      <c r="BB546" s="13"/>
      <c r="BC546" s="13"/>
      <c r="BD546" s="13"/>
      <c r="BE546" s="13"/>
    </row>
    <row r="547" spans="1:57" ht="36" x14ac:dyDescent="0.35">
      <c r="A547" s="4" t="s">
        <v>10</v>
      </c>
      <c r="B547" s="4" t="s">
        <v>22</v>
      </c>
      <c r="C547" s="4" t="s">
        <v>803</v>
      </c>
      <c r="D547" s="5" t="s">
        <v>802</v>
      </c>
      <c r="E547" s="4" t="s">
        <v>34</v>
      </c>
      <c r="F547" s="4" t="s">
        <v>38</v>
      </c>
      <c r="G547" s="6" t="s">
        <v>837</v>
      </c>
      <c r="H547" s="4" t="s">
        <v>54</v>
      </c>
      <c r="I547" s="4" t="s">
        <v>61</v>
      </c>
      <c r="J547" s="14" t="e">
        <f t="shared" si="63"/>
        <v>#DIV/0!</v>
      </c>
      <c r="K547" s="13">
        <f t="shared" si="64"/>
        <v>0</v>
      </c>
      <c r="L547" s="13">
        <f t="shared" si="65"/>
        <v>0</v>
      </c>
      <c r="M547" s="13">
        <f t="shared" si="66"/>
        <v>0</v>
      </c>
      <c r="N547" s="13">
        <f t="shared" si="67"/>
        <v>0</v>
      </c>
      <c r="O547" s="13">
        <f t="shared" si="68"/>
        <v>0</v>
      </c>
      <c r="P547" s="13">
        <f t="shared" si="69"/>
        <v>0</v>
      </c>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c r="AS547" s="13"/>
      <c r="AT547" s="13"/>
      <c r="AU547" s="13"/>
      <c r="AV547" s="13"/>
      <c r="AW547" s="13"/>
      <c r="AX547" s="13"/>
      <c r="AY547" s="13"/>
      <c r="AZ547" s="13"/>
      <c r="BA547" s="13"/>
      <c r="BB547" s="13"/>
      <c r="BC547" s="13"/>
      <c r="BD547" s="13"/>
      <c r="BE547" s="13"/>
    </row>
    <row r="548" spans="1:57" ht="48" x14ac:dyDescent="0.35">
      <c r="A548" s="4" t="s">
        <v>10</v>
      </c>
      <c r="B548" s="4" t="s">
        <v>22</v>
      </c>
      <c r="C548" s="4" t="s">
        <v>803</v>
      </c>
      <c r="D548" s="5" t="s">
        <v>802</v>
      </c>
      <c r="E548" s="4" t="s">
        <v>34</v>
      </c>
      <c r="F548" s="4" t="s">
        <v>38</v>
      </c>
      <c r="G548" s="6" t="s">
        <v>838</v>
      </c>
      <c r="H548" s="4" t="s">
        <v>54</v>
      </c>
      <c r="I548" s="4" t="s">
        <v>61</v>
      </c>
      <c r="J548" s="14" t="e">
        <f t="shared" si="63"/>
        <v>#DIV/0!</v>
      </c>
      <c r="K548" s="13">
        <f t="shared" si="64"/>
        <v>0</v>
      </c>
      <c r="L548" s="13">
        <f t="shared" si="65"/>
        <v>0</v>
      </c>
      <c r="M548" s="13">
        <f t="shared" si="66"/>
        <v>0</v>
      </c>
      <c r="N548" s="13">
        <f t="shared" si="67"/>
        <v>0</v>
      </c>
      <c r="O548" s="13">
        <f t="shared" si="68"/>
        <v>0</v>
      </c>
      <c r="P548" s="13">
        <f t="shared" si="69"/>
        <v>0</v>
      </c>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c r="AS548" s="13"/>
      <c r="AT548" s="13"/>
      <c r="AU548" s="13"/>
      <c r="AV548" s="13"/>
      <c r="AW548" s="13"/>
      <c r="AX548" s="13"/>
      <c r="AY548" s="13"/>
      <c r="AZ548" s="13"/>
      <c r="BA548" s="13"/>
      <c r="BB548" s="13"/>
      <c r="BC548" s="13"/>
      <c r="BD548" s="13"/>
      <c r="BE548" s="13"/>
    </row>
    <row r="549" spans="1:57" ht="36" x14ac:dyDescent="0.35">
      <c r="A549" s="4" t="s">
        <v>10</v>
      </c>
      <c r="B549" s="4" t="s">
        <v>22</v>
      </c>
      <c r="C549" s="4" t="s">
        <v>803</v>
      </c>
      <c r="D549" s="5" t="s">
        <v>802</v>
      </c>
      <c r="E549" s="4" t="s">
        <v>34</v>
      </c>
      <c r="F549" s="4" t="s">
        <v>38</v>
      </c>
      <c r="G549" s="6" t="s">
        <v>839</v>
      </c>
      <c r="H549" s="4" t="s">
        <v>54</v>
      </c>
      <c r="I549" s="4" t="s">
        <v>61</v>
      </c>
      <c r="J549" s="14" t="e">
        <f t="shared" si="63"/>
        <v>#DIV/0!</v>
      </c>
      <c r="K549" s="13">
        <f t="shared" si="64"/>
        <v>0</v>
      </c>
      <c r="L549" s="13">
        <f t="shared" si="65"/>
        <v>0</v>
      </c>
      <c r="M549" s="13">
        <f t="shared" si="66"/>
        <v>0</v>
      </c>
      <c r="N549" s="13">
        <f t="shared" si="67"/>
        <v>0</v>
      </c>
      <c r="O549" s="13">
        <f t="shared" si="68"/>
        <v>0</v>
      </c>
      <c r="P549" s="13">
        <f t="shared" si="69"/>
        <v>0</v>
      </c>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3"/>
      <c r="AT549" s="13"/>
      <c r="AU549" s="13"/>
      <c r="AV549" s="13"/>
      <c r="AW549" s="13"/>
      <c r="AX549" s="13"/>
      <c r="AY549" s="13"/>
      <c r="AZ549" s="13"/>
      <c r="BA549" s="13"/>
      <c r="BB549" s="13"/>
      <c r="BC549" s="13"/>
      <c r="BD549" s="13"/>
      <c r="BE549" s="13"/>
    </row>
    <row r="550" spans="1:57" ht="36" x14ac:dyDescent="0.35">
      <c r="A550" s="4" t="s">
        <v>10</v>
      </c>
      <c r="B550" s="4" t="s">
        <v>22</v>
      </c>
      <c r="C550" s="4" t="s">
        <v>803</v>
      </c>
      <c r="D550" s="5" t="s">
        <v>802</v>
      </c>
      <c r="E550" s="4" t="s">
        <v>34</v>
      </c>
      <c r="F550" s="4" t="s">
        <v>38</v>
      </c>
      <c r="G550" s="6" t="s">
        <v>840</v>
      </c>
      <c r="H550" s="4" t="s">
        <v>54</v>
      </c>
      <c r="I550" s="4" t="s">
        <v>61</v>
      </c>
      <c r="J550" s="14" t="e">
        <f t="shared" si="63"/>
        <v>#DIV/0!</v>
      </c>
      <c r="K550" s="13">
        <f t="shared" si="64"/>
        <v>0</v>
      </c>
      <c r="L550" s="13">
        <f t="shared" si="65"/>
        <v>0</v>
      </c>
      <c r="M550" s="13">
        <f t="shared" si="66"/>
        <v>0</v>
      </c>
      <c r="N550" s="13">
        <f t="shared" si="67"/>
        <v>0</v>
      </c>
      <c r="O550" s="13">
        <f t="shared" si="68"/>
        <v>0</v>
      </c>
      <c r="P550" s="13">
        <f t="shared" si="69"/>
        <v>0</v>
      </c>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c r="BB550" s="13"/>
      <c r="BC550" s="13"/>
      <c r="BD550" s="13"/>
      <c r="BE550" s="13"/>
    </row>
    <row r="551" spans="1:57" ht="24" x14ac:dyDescent="0.35">
      <c r="A551" s="4" t="s">
        <v>10</v>
      </c>
      <c r="B551" s="4" t="s">
        <v>22</v>
      </c>
      <c r="C551" s="4" t="s">
        <v>805</v>
      </c>
      <c r="D551" s="5" t="s">
        <v>804</v>
      </c>
      <c r="E551" s="4" t="s">
        <v>34</v>
      </c>
      <c r="F551" s="4" t="s">
        <v>38</v>
      </c>
      <c r="G551" s="6" t="s">
        <v>841</v>
      </c>
      <c r="H551" s="4" t="s">
        <v>54</v>
      </c>
      <c r="I551" s="4" t="s">
        <v>61</v>
      </c>
      <c r="J551" s="14" t="e">
        <f t="shared" si="63"/>
        <v>#DIV/0!</v>
      </c>
      <c r="K551" s="13">
        <f t="shared" si="64"/>
        <v>0</v>
      </c>
      <c r="L551" s="13">
        <f t="shared" si="65"/>
        <v>0</v>
      </c>
      <c r="M551" s="13">
        <f t="shared" si="66"/>
        <v>0</v>
      </c>
      <c r="N551" s="13">
        <f t="shared" si="67"/>
        <v>0</v>
      </c>
      <c r="O551" s="13">
        <f t="shared" si="68"/>
        <v>0</v>
      </c>
      <c r="P551" s="13">
        <f t="shared" si="69"/>
        <v>0</v>
      </c>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c r="BB551" s="13"/>
      <c r="BC551" s="13"/>
      <c r="BD551" s="13"/>
      <c r="BE551" s="13"/>
    </row>
    <row r="552" spans="1:57" ht="24" x14ac:dyDescent="0.35">
      <c r="A552" s="4" t="s">
        <v>10</v>
      </c>
      <c r="B552" s="4" t="s">
        <v>22</v>
      </c>
      <c r="C552" s="4" t="s">
        <v>805</v>
      </c>
      <c r="D552" s="5" t="s">
        <v>804</v>
      </c>
      <c r="E552" s="4" t="s">
        <v>34</v>
      </c>
      <c r="F552" s="4" t="s">
        <v>38</v>
      </c>
      <c r="G552" s="6" t="s">
        <v>842</v>
      </c>
      <c r="H552" s="4" t="s">
        <v>54</v>
      </c>
      <c r="I552" s="4" t="s">
        <v>61</v>
      </c>
      <c r="J552" s="14" t="e">
        <f t="shared" si="63"/>
        <v>#DIV/0!</v>
      </c>
      <c r="K552" s="13">
        <f t="shared" si="64"/>
        <v>0</v>
      </c>
      <c r="L552" s="13">
        <f t="shared" si="65"/>
        <v>0</v>
      </c>
      <c r="M552" s="13">
        <f t="shared" si="66"/>
        <v>0</v>
      </c>
      <c r="N552" s="13">
        <f t="shared" si="67"/>
        <v>0</v>
      </c>
      <c r="O552" s="13">
        <f t="shared" si="68"/>
        <v>0</v>
      </c>
      <c r="P552" s="13">
        <f t="shared" si="69"/>
        <v>0</v>
      </c>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c r="AT552" s="13"/>
      <c r="AU552" s="13"/>
      <c r="AV552" s="13"/>
      <c r="AW552" s="13"/>
      <c r="AX552" s="13"/>
      <c r="AY552" s="13"/>
      <c r="AZ552" s="13"/>
      <c r="BA552" s="13"/>
      <c r="BB552" s="13"/>
      <c r="BC552" s="13"/>
      <c r="BD552" s="13"/>
      <c r="BE552" s="13"/>
    </row>
    <row r="553" spans="1:57" ht="24" x14ac:dyDescent="0.35">
      <c r="A553" s="4" t="s">
        <v>10</v>
      </c>
      <c r="B553" s="4" t="s">
        <v>22</v>
      </c>
      <c r="C553" s="4" t="s">
        <v>805</v>
      </c>
      <c r="D553" s="5" t="s">
        <v>804</v>
      </c>
      <c r="E553" s="4" t="s">
        <v>34</v>
      </c>
      <c r="F553" s="4" t="s">
        <v>38</v>
      </c>
      <c r="G553" s="6" t="s">
        <v>843</v>
      </c>
      <c r="H553" s="4" t="s">
        <v>54</v>
      </c>
      <c r="I553" s="4" t="s">
        <v>61</v>
      </c>
      <c r="J553" s="14" t="e">
        <f t="shared" si="63"/>
        <v>#DIV/0!</v>
      </c>
      <c r="K553" s="13">
        <f t="shared" si="64"/>
        <v>0</v>
      </c>
      <c r="L553" s="13">
        <f t="shared" si="65"/>
        <v>0</v>
      </c>
      <c r="M553" s="13">
        <f t="shared" si="66"/>
        <v>0</v>
      </c>
      <c r="N553" s="13">
        <f t="shared" si="67"/>
        <v>0</v>
      </c>
      <c r="O553" s="13">
        <f t="shared" si="68"/>
        <v>0</v>
      </c>
      <c r="P553" s="13">
        <f t="shared" si="69"/>
        <v>0</v>
      </c>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row>
    <row r="554" spans="1:57" ht="24" x14ac:dyDescent="0.35">
      <c r="A554" s="4" t="s">
        <v>10</v>
      </c>
      <c r="B554" s="4" t="s">
        <v>22</v>
      </c>
      <c r="C554" s="4" t="s">
        <v>805</v>
      </c>
      <c r="D554" s="5" t="s">
        <v>804</v>
      </c>
      <c r="E554" s="4" t="s">
        <v>34</v>
      </c>
      <c r="F554" s="4" t="s">
        <v>38</v>
      </c>
      <c r="G554" s="6" t="s">
        <v>844</v>
      </c>
      <c r="H554" s="4" t="s">
        <v>54</v>
      </c>
      <c r="I554" s="4" t="s">
        <v>61</v>
      </c>
      <c r="J554" s="14" t="e">
        <f t="shared" si="63"/>
        <v>#DIV/0!</v>
      </c>
      <c r="K554" s="13">
        <f t="shared" si="64"/>
        <v>0</v>
      </c>
      <c r="L554" s="13">
        <f t="shared" si="65"/>
        <v>0</v>
      </c>
      <c r="M554" s="13">
        <f t="shared" si="66"/>
        <v>0</v>
      </c>
      <c r="N554" s="13">
        <f t="shared" si="67"/>
        <v>0</v>
      </c>
      <c r="O554" s="13">
        <f t="shared" si="68"/>
        <v>0</v>
      </c>
      <c r="P554" s="13">
        <f t="shared" si="69"/>
        <v>0</v>
      </c>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c r="BB554" s="13"/>
      <c r="BC554" s="13"/>
      <c r="BD554" s="13"/>
      <c r="BE554" s="13"/>
    </row>
    <row r="555" spans="1:57" ht="24" x14ac:dyDescent="0.35">
      <c r="A555" s="4" t="s">
        <v>10</v>
      </c>
      <c r="B555" s="4" t="s">
        <v>22</v>
      </c>
      <c r="C555" s="4" t="s">
        <v>805</v>
      </c>
      <c r="D555" s="5" t="s">
        <v>804</v>
      </c>
      <c r="E555" s="4" t="s">
        <v>34</v>
      </c>
      <c r="F555" s="4" t="s">
        <v>38</v>
      </c>
      <c r="G555" s="6" t="s">
        <v>845</v>
      </c>
      <c r="H555" s="4" t="s">
        <v>54</v>
      </c>
      <c r="I555" s="4" t="s">
        <v>61</v>
      </c>
      <c r="J555" s="14" t="e">
        <f t="shared" si="63"/>
        <v>#DIV/0!</v>
      </c>
      <c r="K555" s="13">
        <f t="shared" si="64"/>
        <v>0</v>
      </c>
      <c r="L555" s="13">
        <f t="shared" si="65"/>
        <v>0</v>
      </c>
      <c r="M555" s="13">
        <f t="shared" si="66"/>
        <v>0</v>
      </c>
      <c r="N555" s="13">
        <f t="shared" si="67"/>
        <v>0</v>
      </c>
      <c r="O555" s="13">
        <f t="shared" si="68"/>
        <v>0</v>
      </c>
      <c r="P555" s="13">
        <f t="shared" si="69"/>
        <v>0</v>
      </c>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c r="AT555" s="13"/>
      <c r="AU555" s="13"/>
      <c r="AV555" s="13"/>
      <c r="AW555" s="13"/>
      <c r="AX555" s="13"/>
      <c r="AY555" s="13"/>
      <c r="AZ555" s="13"/>
      <c r="BA555" s="13"/>
      <c r="BB555" s="13"/>
      <c r="BC555" s="13"/>
      <c r="BD555" s="13"/>
      <c r="BE555" s="13"/>
    </row>
    <row r="556" spans="1:57" ht="24" x14ac:dyDescent="0.35">
      <c r="A556" s="4" t="s">
        <v>10</v>
      </c>
      <c r="B556" s="4" t="s">
        <v>22</v>
      </c>
      <c r="C556" s="4" t="s">
        <v>805</v>
      </c>
      <c r="D556" s="5" t="s">
        <v>804</v>
      </c>
      <c r="E556" s="4" t="s">
        <v>34</v>
      </c>
      <c r="F556" s="4" t="s">
        <v>38</v>
      </c>
      <c r="G556" s="6" t="s">
        <v>846</v>
      </c>
      <c r="H556" s="4" t="s">
        <v>54</v>
      </c>
      <c r="I556" s="4" t="s">
        <v>61</v>
      </c>
      <c r="J556" s="14" t="e">
        <f t="shared" si="63"/>
        <v>#DIV/0!</v>
      </c>
      <c r="K556" s="13">
        <f t="shared" si="64"/>
        <v>0</v>
      </c>
      <c r="L556" s="13">
        <f t="shared" si="65"/>
        <v>0</v>
      </c>
      <c r="M556" s="13">
        <f t="shared" si="66"/>
        <v>0</v>
      </c>
      <c r="N556" s="13">
        <f t="shared" si="67"/>
        <v>0</v>
      </c>
      <c r="O556" s="13">
        <f t="shared" si="68"/>
        <v>0</v>
      </c>
      <c r="P556" s="13">
        <f t="shared" si="69"/>
        <v>0</v>
      </c>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c r="AT556" s="13"/>
      <c r="AU556" s="13"/>
      <c r="AV556" s="13"/>
      <c r="AW556" s="13"/>
      <c r="AX556" s="13"/>
      <c r="AY556" s="13"/>
      <c r="AZ556" s="13"/>
      <c r="BA556" s="13"/>
      <c r="BB556" s="13"/>
      <c r="BC556" s="13"/>
      <c r="BD556" s="13"/>
      <c r="BE556" s="13"/>
    </row>
    <row r="557" spans="1:57" ht="24" x14ac:dyDescent="0.35">
      <c r="A557" s="4" t="s">
        <v>10</v>
      </c>
      <c r="B557" s="4" t="s">
        <v>23</v>
      </c>
      <c r="C557" s="4" t="s">
        <v>848</v>
      </c>
      <c r="D557" s="5" t="s">
        <v>847</v>
      </c>
      <c r="E557" s="4" t="s">
        <v>34</v>
      </c>
      <c r="F557" s="4" t="s">
        <v>38</v>
      </c>
      <c r="G557" s="6" t="s">
        <v>859</v>
      </c>
      <c r="H557" s="4" t="s">
        <v>59</v>
      </c>
      <c r="I557" s="4" t="s">
        <v>59</v>
      </c>
      <c r="J557" s="14" t="e">
        <f t="shared" si="63"/>
        <v>#DIV/0!</v>
      </c>
      <c r="K557" s="13">
        <f t="shared" si="64"/>
        <v>0</v>
      </c>
      <c r="L557" s="13">
        <f t="shared" si="65"/>
        <v>0</v>
      </c>
      <c r="M557" s="13">
        <f t="shared" si="66"/>
        <v>0</v>
      </c>
      <c r="N557" s="13">
        <f t="shared" si="67"/>
        <v>0</v>
      </c>
      <c r="O557" s="13">
        <f t="shared" si="68"/>
        <v>0</v>
      </c>
      <c r="P557" s="13">
        <f t="shared" si="69"/>
        <v>0</v>
      </c>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c r="BB557" s="13"/>
      <c r="BC557" s="13"/>
      <c r="BD557" s="13"/>
      <c r="BE557" s="13"/>
    </row>
    <row r="558" spans="1:57" ht="24" x14ac:dyDescent="0.35">
      <c r="A558" s="4" t="s">
        <v>10</v>
      </c>
      <c r="B558" s="4" t="s">
        <v>23</v>
      </c>
      <c r="C558" s="4" t="s">
        <v>848</v>
      </c>
      <c r="D558" s="5" t="s">
        <v>847</v>
      </c>
      <c r="E558" s="4" t="s">
        <v>34</v>
      </c>
      <c r="F558" s="4" t="s">
        <v>38</v>
      </c>
      <c r="G558" s="6" t="s">
        <v>860</v>
      </c>
      <c r="H558" s="4" t="s">
        <v>53</v>
      </c>
      <c r="I558" s="4" t="s">
        <v>61</v>
      </c>
      <c r="J558" s="14" t="e">
        <f t="shared" si="63"/>
        <v>#DIV/0!</v>
      </c>
      <c r="K558" s="13">
        <f t="shared" si="64"/>
        <v>0</v>
      </c>
      <c r="L558" s="13">
        <f t="shared" si="65"/>
        <v>0</v>
      </c>
      <c r="M558" s="13">
        <f t="shared" si="66"/>
        <v>0</v>
      </c>
      <c r="N558" s="13">
        <f t="shared" si="67"/>
        <v>0</v>
      </c>
      <c r="O558" s="13">
        <f t="shared" si="68"/>
        <v>0</v>
      </c>
      <c r="P558" s="13">
        <f t="shared" si="69"/>
        <v>0</v>
      </c>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c r="BB558" s="13"/>
      <c r="BC558" s="13"/>
      <c r="BD558" s="13"/>
      <c r="BE558" s="13"/>
    </row>
    <row r="559" spans="1:57" ht="24" x14ac:dyDescent="0.35">
      <c r="A559" s="4" t="s">
        <v>10</v>
      </c>
      <c r="B559" s="4" t="s">
        <v>23</v>
      </c>
      <c r="C559" s="4" t="s">
        <v>848</v>
      </c>
      <c r="D559" s="5" t="s">
        <v>847</v>
      </c>
      <c r="E559" s="4" t="s">
        <v>34</v>
      </c>
      <c r="F559" s="4" t="s">
        <v>38</v>
      </c>
      <c r="G559" s="6" t="s">
        <v>861</v>
      </c>
      <c r="H559" s="4" t="s">
        <v>53</v>
      </c>
      <c r="I559" s="4" t="s">
        <v>61</v>
      </c>
      <c r="J559" s="14" t="e">
        <f t="shared" si="63"/>
        <v>#DIV/0!</v>
      </c>
      <c r="K559" s="13">
        <f t="shared" si="64"/>
        <v>0</v>
      </c>
      <c r="L559" s="13">
        <f t="shared" si="65"/>
        <v>0</v>
      </c>
      <c r="M559" s="13">
        <f t="shared" si="66"/>
        <v>0</v>
      </c>
      <c r="N559" s="13">
        <f t="shared" si="67"/>
        <v>0</v>
      </c>
      <c r="O559" s="13">
        <f t="shared" si="68"/>
        <v>0</v>
      </c>
      <c r="P559" s="13">
        <f t="shared" si="69"/>
        <v>0</v>
      </c>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c r="AZ559" s="13"/>
      <c r="BA559" s="13"/>
      <c r="BB559" s="13"/>
      <c r="BC559" s="13"/>
      <c r="BD559" s="13"/>
      <c r="BE559" s="13"/>
    </row>
    <row r="560" spans="1:57" ht="24" x14ac:dyDescent="0.35">
      <c r="A560" s="4" t="s">
        <v>10</v>
      </c>
      <c r="B560" s="4" t="s">
        <v>23</v>
      </c>
      <c r="C560" s="4" t="s">
        <v>848</v>
      </c>
      <c r="D560" s="5" t="s">
        <v>847</v>
      </c>
      <c r="E560" s="4" t="s">
        <v>34</v>
      </c>
      <c r="F560" s="4" t="s">
        <v>38</v>
      </c>
      <c r="G560" s="6" t="s">
        <v>862</v>
      </c>
      <c r="H560" s="4" t="s">
        <v>53</v>
      </c>
      <c r="I560" s="4" t="s">
        <v>61</v>
      </c>
      <c r="J560" s="14" t="e">
        <f t="shared" si="63"/>
        <v>#DIV/0!</v>
      </c>
      <c r="K560" s="13">
        <f t="shared" si="64"/>
        <v>0</v>
      </c>
      <c r="L560" s="13">
        <f t="shared" si="65"/>
        <v>0</v>
      </c>
      <c r="M560" s="13">
        <f t="shared" si="66"/>
        <v>0</v>
      </c>
      <c r="N560" s="13">
        <f t="shared" si="67"/>
        <v>0</v>
      </c>
      <c r="O560" s="13">
        <f t="shared" si="68"/>
        <v>0</v>
      </c>
      <c r="P560" s="13">
        <f t="shared" si="69"/>
        <v>0</v>
      </c>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c r="BB560" s="13"/>
      <c r="BC560" s="13"/>
      <c r="BD560" s="13"/>
      <c r="BE560" s="13"/>
    </row>
    <row r="561" spans="1:57" ht="24" x14ac:dyDescent="0.35">
      <c r="A561" s="4" t="s">
        <v>10</v>
      </c>
      <c r="B561" s="4" t="s">
        <v>23</v>
      </c>
      <c r="C561" s="4" t="s">
        <v>848</v>
      </c>
      <c r="D561" s="5" t="s">
        <v>847</v>
      </c>
      <c r="E561" s="4" t="s">
        <v>34</v>
      </c>
      <c r="F561" s="4" t="s">
        <v>38</v>
      </c>
      <c r="G561" s="6" t="s">
        <v>863</v>
      </c>
      <c r="H561" s="4" t="s">
        <v>51</v>
      </c>
      <c r="I561" s="4" t="s">
        <v>63</v>
      </c>
      <c r="J561" s="14" t="e">
        <f t="shared" si="63"/>
        <v>#DIV/0!</v>
      </c>
      <c r="K561" s="13">
        <f t="shared" si="64"/>
        <v>0</v>
      </c>
      <c r="L561" s="13">
        <f t="shared" si="65"/>
        <v>0</v>
      </c>
      <c r="M561" s="13">
        <f t="shared" si="66"/>
        <v>0</v>
      </c>
      <c r="N561" s="13">
        <f t="shared" si="67"/>
        <v>0</v>
      </c>
      <c r="O561" s="13">
        <f t="shared" si="68"/>
        <v>0</v>
      </c>
      <c r="P561" s="13">
        <f t="shared" si="69"/>
        <v>0</v>
      </c>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c r="BB561" s="13"/>
      <c r="BC561" s="13"/>
      <c r="BD561" s="13"/>
      <c r="BE561" s="13"/>
    </row>
    <row r="562" spans="1:57" ht="24" x14ac:dyDescent="0.35">
      <c r="A562" s="4" t="s">
        <v>10</v>
      </c>
      <c r="B562" s="4" t="s">
        <v>23</v>
      </c>
      <c r="C562" s="4" t="s">
        <v>850</v>
      </c>
      <c r="D562" s="5" t="s">
        <v>849</v>
      </c>
      <c r="E562" s="4" t="s">
        <v>34</v>
      </c>
      <c r="F562" s="4" t="s">
        <v>38</v>
      </c>
      <c r="G562" s="6" t="s">
        <v>864</v>
      </c>
      <c r="H562" s="4" t="s">
        <v>53</v>
      </c>
      <c r="I562" s="4" t="s">
        <v>61</v>
      </c>
      <c r="J562" s="14" t="e">
        <f t="shared" si="63"/>
        <v>#DIV/0!</v>
      </c>
      <c r="K562" s="13">
        <f t="shared" si="64"/>
        <v>0</v>
      </c>
      <c r="L562" s="13">
        <f t="shared" si="65"/>
        <v>0</v>
      </c>
      <c r="M562" s="13">
        <f t="shared" si="66"/>
        <v>0</v>
      </c>
      <c r="N562" s="13">
        <f t="shared" si="67"/>
        <v>0</v>
      </c>
      <c r="O562" s="13">
        <f t="shared" si="68"/>
        <v>0</v>
      </c>
      <c r="P562" s="13">
        <f t="shared" si="69"/>
        <v>0</v>
      </c>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c r="BB562" s="13"/>
      <c r="BC562" s="13"/>
      <c r="BD562" s="13"/>
      <c r="BE562" s="13"/>
    </row>
    <row r="563" spans="1:57" ht="24" x14ac:dyDescent="0.35">
      <c r="A563" s="4" t="s">
        <v>10</v>
      </c>
      <c r="B563" s="4" t="s">
        <v>23</v>
      </c>
      <c r="C563" s="4" t="s">
        <v>850</v>
      </c>
      <c r="D563" s="5" t="s">
        <v>849</v>
      </c>
      <c r="E563" s="4" t="s">
        <v>34</v>
      </c>
      <c r="F563" s="4" t="s">
        <v>38</v>
      </c>
      <c r="G563" s="6" t="s">
        <v>865</v>
      </c>
      <c r="H563" s="4" t="s">
        <v>53</v>
      </c>
      <c r="I563" s="4" t="s">
        <v>61</v>
      </c>
      <c r="J563" s="14" t="e">
        <f t="shared" si="63"/>
        <v>#DIV/0!</v>
      </c>
      <c r="K563" s="13">
        <f t="shared" si="64"/>
        <v>0</v>
      </c>
      <c r="L563" s="13">
        <f t="shared" si="65"/>
        <v>0</v>
      </c>
      <c r="M563" s="13">
        <f t="shared" si="66"/>
        <v>0</v>
      </c>
      <c r="N563" s="13">
        <f t="shared" si="67"/>
        <v>0</v>
      </c>
      <c r="O563" s="13">
        <f t="shared" si="68"/>
        <v>0</v>
      </c>
      <c r="P563" s="13">
        <f t="shared" si="69"/>
        <v>0</v>
      </c>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c r="BB563" s="13"/>
      <c r="BC563" s="13"/>
      <c r="BD563" s="13"/>
      <c r="BE563" s="13"/>
    </row>
    <row r="564" spans="1:57" ht="24" x14ac:dyDescent="0.35">
      <c r="A564" s="4" t="s">
        <v>10</v>
      </c>
      <c r="B564" s="4" t="s">
        <v>23</v>
      </c>
      <c r="C564" s="4" t="s">
        <v>850</v>
      </c>
      <c r="D564" s="5" t="s">
        <v>849</v>
      </c>
      <c r="E564" s="4" t="s">
        <v>34</v>
      </c>
      <c r="F564" s="4" t="s">
        <v>38</v>
      </c>
      <c r="G564" s="6" t="s">
        <v>866</v>
      </c>
      <c r="H564" s="4" t="s">
        <v>51</v>
      </c>
      <c r="I564" s="4" t="s">
        <v>63</v>
      </c>
      <c r="J564" s="14" t="e">
        <f t="shared" si="63"/>
        <v>#DIV/0!</v>
      </c>
      <c r="K564" s="13">
        <f t="shared" si="64"/>
        <v>0</v>
      </c>
      <c r="L564" s="13">
        <f t="shared" si="65"/>
        <v>0</v>
      </c>
      <c r="M564" s="13">
        <f t="shared" si="66"/>
        <v>0</v>
      </c>
      <c r="N564" s="13">
        <f t="shared" si="67"/>
        <v>0</v>
      </c>
      <c r="O564" s="13">
        <f t="shared" si="68"/>
        <v>0</v>
      </c>
      <c r="P564" s="13">
        <f t="shared" si="69"/>
        <v>0</v>
      </c>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row>
    <row r="565" spans="1:57" ht="24" x14ac:dyDescent="0.35">
      <c r="A565" s="4" t="s">
        <v>10</v>
      </c>
      <c r="B565" s="4" t="s">
        <v>23</v>
      </c>
      <c r="C565" s="4" t="s">
        <v>850</v>
      </c>
      <c r="D565" s="5" t="s">
        <v>849</v>
      </c>
      <c r="E565" s="4" t="s">
        <v>34</v>
      </c>
      <c r="F565" s="4" t="s">
        <v>38</v>
      </c>
      <c r="G565" s="6" t="s">
        <v>867</v>
      </c>
      <c r="H565" s="4" t="s">
        <v>51</v>
      </c>
      <c r="I565" s="4" t="s">
        <v>63</v>
      </c>
      <c r="J565" s="14" t="e">
        <f t="shared" si="63"/>
        <v>#DIV/0!</v>
      </c>
      <c r="K565" s="13">
        <f t="shared" si="64"/>
        <v>0</v>
      </c>
      <c r="L565" s="13">
        <f t="shared" si="65"/>
        <v>0</v>
      </c>
      <c r="M565" s="13">
        <f t="shared" si="66"/>
        <v>0</v>
      </c>
      <c r="N565" s="13">
        <f t="shared" si="67"/>
        <v>0</v>
      </c>
      <c r="O565" s="13">
        <f t="shared" si="68"/>
        <v>0</v>
      </c>
      <c r="P565" s="13">
        <f t="shared" si="69"/>
        <v>0</v>
      </c>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c r="BB565" s="13"/>
      <c r="BC565" s="13"/>
      <c r="BD565" s="13"/>
      <c r="BE565" s="13"/>
    </row>
    <row r="566" spans="1:57" ht="36" x14ac:dyDescent="0.35">
      <c r="A566" s="4" t="s">
        <v>10</v>
      </c>
      <c r="B566" s="4" t="s">
        <v>23</v>
      </c>
      <c r="C566" s="4" t="s">
        <v>850</v>
      </c>
      <c r="D566" s="5" t="s">
        <v>849</v>
      </c>
      <c r="E566" s="4" t="s">
        <v>34</v>
      </c>
      <c r="F566" s="4" t="s">
        <v>38</v>
      </c>
      <c r="G566" s="6" t="s">
        <v>868</v>
      </c>
      <c r="H566" s="4" t="s">
        <v>51</v>
      </c>
      <c r="I566" s="4" t="s">
        <v>63</v>
      </c>
      <c r="J566" s="14" t="e">
        <f t="shared" si="63"/>
        <v>#DIV/0!</v>
      </c>
      <c r="K566" s="13">
        <f t="shared" si="64"/>
        <v>0</v>
      </c>
      <c r="L566" s="13">
        <f t="shared" si="65"/>
        <v>0</v>
      </c>
      <c r="M566" s="13">
        <f t="shared" si="66"/>
        <v>0</v>
      </c>
      <c r="N566" s="13">
        <f t="shared" si="67"/>
        <v>0</v>
      </c>
      <c r="O566" s="13">
        <f t="shared" si="68"/>
        <v>0</v>
      </c>
      <c r="P566" s="13">
        <f t="shared" si="69"/>
        <v>0</v>
      </c>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row>
    <row r="567" spans="1:57" x14ac:dyDescent="0.35">
      <c r="A567" s="4" t="s">
        <v>10</v>
      </c>
      <c r="B567" s="4" t="s">
        <v>23</v>
      </c>
      <c r="C567" s="4" t="s">
        <v>852</v>
      </c>
      <c r="D567" s="5" t="s">
        <v>851</v>
      </c>
      <c r="E567" s="4" t="s">
        <v>34</v>
      </c>
      <c r="F567" s="4" t="s">
        <v>38</v>
      </c>
      <c r="G567" s="6" t="s">
        <v>869</v>
      </c>
      <c r="H567" s="4" t="s">
        <v>53</v>
      </c>
      <c r="I567" s="4" t="s">
        <v>61</v>
      </c>
      <c r="J567" s="14" t="e">
        <f t="shared" si="63"/>
        <v>#DIV/0!</v>
      </c>
      <c r="K567" s="13">
        <f t="shared" si="64"/>
        <v>0</v>
      </c>
      <c r="L567" s="13">
        <f t="shared" si="65"/>
        <v>0</v>
      </c>
      <c r="M567" s="13">
        <f t="shared" si="66"/>
        <v>0</v>
      </c>
      <c r="N567" s="13">
        <f t="shared" si="67"/>
        <v>0</v>
      </c>
      <c r="O567" s="13">
        <f t="shared" si="68"/>
        <v>0</v>
      </c>
      <c r="P567" s="13">
        <f t="shared" si="69"/>
        <v>0</v>
      </c>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c r="AT567" s="13"/>
      <c r="AU567" s="13"/>
      <c r="AV567" s="13"/>
      <c r="AW567" s="13"/>
      <c r="AX567" s="13"/>
      <c r="AY567" s="13"/>
      <c r="AZ567" s="13"/>
      <c r="BA567" s="13"/>
      <c r="BB567" s="13"/>
      <c r="BC567" s="13"/>
      <c r="BD567" s="13"/>
      <c r="BE567" s="13"/>
    </row>
    <row r="568" spans="1:57" x14ac:dyDescent="0.35">
      <c r="A568" s="4" t="s">
        <v>10</v>
      </c>
      <c r="B568" s="4" t="s">
        <v>23</v>
      </c>
      <c r="C568" s="4" t="s">
        <v>852</v>
      </c>
      <c r="D568" s="5" t="s">
        <v>851</v>
      </c>
      <c r="E568" s="4" t="s">
        <v>34</v>
      </c>
      <c r="F568" s="4" t="s">
        <v>38</v>
      </c>
      <c r="G568" s="6" t="s">
        <v>870</v>
      </c>
      <c r="H568" s="4" t="s">
        <v>53</v>
      </c>
      <c r="I568" s="4" t="s">
        <v>61</v>
      </c>
      <c r="J568" s="14" t="e">
        <f t="shared" si="63"/>
        <v>#DIV/0!</v>
      </c>
      <c r="K568" s="13">
        <f t="shared" si="64"/>
        <v>0</v>
      </c>
      <c r="L568" s="13">
        <f t="shared" si="65"/>
        <v>0</v>
      </c>
      <c r="M568" s="13">
        <f t="shared" si="66"/>
        <v>0</v>
      </c>
      <c r="N568" s="13">
        <f t="shared" si="67"/>
        <v>0</v>
      </c>
      <c r="O568" s="13">
        <f t="shared" si="68"/>
        <v>0</v>
      </c>
      <c r="P568" s="13">
        <f t="shared" si="69"/>
        <v>0</v>
      </c>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c r="BB568" s="13"/>
      <c r="BC568" s="13"/>
      <c r="BD568" s="13"/>
      <c r="BE568" s="13"/>
    </row>
    <row r="569" spans="1:57" x14ac:dyDescent="0.35">
      <c r="A569" s="4" t="s">
        <v>10</v>
      </c>
      <c r="B569" s="4" t="s">
        <v>23</v>
      </c>
      <c r="C569" s="4" t="s">
        <v>852</v>
      </c>
      <c r="D569" s="5" t="s">
        <v>851</v>
      </c>
      <c r="E569" s="4" t="s">
        <v>34</v>
      </c>
      <c r="F569" s="4" t="s">
        <v>38</v>
      </c>
      <c r="G569" s="6" t="s">
        <v>871</v>
      </c>
      <c r="H569" s="4" t="s">
        <v>53</v>
      </c>
      <c r="I569" s="4" t="s">
        <v>61</v>
      </c>
      <c r="J569" s="14" t="e">
        <f t="shared" si="63"/>
        <v>#DIV/0!</v>
      </c>
      <c r="K569" s="13">
        <f t="shared" si="64"/>
        <v>0</v>
      </c>
      <c r="L569" s="13">
        <f t="shared" si="65"/>
        <v>0</v>
      </c>
      <c r="M569" s="13">
        <f t="shared" si="66"/>
        <v>0</v>
      </c>
      <c r="N569" s="13">
        <f t="shared" si="67"/>
        <v>0</v>
      </c>
      <c r="O569" s="13">
        <f t="shared" si="68"/>
        <v>0</v>
      </c>
      <c r="P569" s="13">
        <f t="shared" si="69"/>
        <v>0</v>
      </c>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c r="BB569" s="13"/>
      <c r="BC569" s="13"/>
      <c r="BD569" s="13"/>
      <c r="BE569" s="13"/>
    </row>
    <row r="570" spans="1:57" x14ac:dyDescent="0.35">
      <c r="A570" s="4" t="s">
        <v>10</v>
      </c>
      <c r="B570" s="4" t="s">
        <v>23</v>
      </c>
      <c r="C570" s="4" t="s">
        <v>852</v>
      </c>
      <c r="D570" s="5" t="s">
        <v>851</v>
      </c>
      <c r="E570" s="4" t="s">
        <v>34</v>
      </c>
      <c r="F570" s="4" t="s">
        <v>38</v>
      </c>
      <c r="G570" s="6" t="s">
        <v>872</v>
      </c>
      <c r="H570" s="4" t="s">
        <v>53</v>
      </c>
      <c r="I570" s="4" t="s">
        <v>61</v>
      </c>
      <c r="J570" s="14" t="e">
        <f t="shared" si="63"/>
        <v>#DIV/0!</v>
      </c>
      <c r="K570" s="13">
        <f t="shared" si="64"/>
        <v>0</v>
      </c>
      <c r="L570" s="13">
        <f t="shared" si="65"/>
        <v>0</v>
      </c>
      <c r="M570" s="13">
        <f t="shared" si="66"/>
        <v>0</v>
      </c>
      <c r="N570" s="13">
        <f t="shared" si="67"/>
        <v>0</v>
      </c>
      <c r="O570" s="13">
        <f t="shared" si="68"/>
        <v>0</v>
      </c>
      <c r="P570" s="13">
        <f t="shared" si="69"/>
        <v>0</v>
      </c>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c r="BB570" s="13"/>
      <c r="BC570" s="13"/>
      <c r="BD570" s="13"/>
      <c r="BE570" s="13"/>
    </row>
    <row r="571" spans="1:57" x14ac:dyDescent="0.35">
      <c r="A571" s="4" t="s">
        <v>10</v>
      </c>
      <c r="B571" s="4" t="s">
        <v>23</v>
      </c>
      <c r="C571" s="4" t="s">
        <v>852</v>
      </c>
      <c r="D571" s="5" t="s">
        <v>851</v>
      </c>
      <c r="E571" s="4" t="s">
        <v>34</v>
      </c>
      <c r="F571" s="4" t="s">
        <v>38</v>
      </c>
      <c r="G571" s="6" t="s">
        <v>873</v>
      </c>
      <c r="H571" s="4" t="s">
        <v>53</v>
      </c>
      <c r="I571" s="4" t="s">
        <v>61</v>
      </c>
      <c r="J571" s="14" t="e">
        <f t="shared" si="63"/>
        <v>#DIV/0!</v>
      </c>
      <c r="K571" s="13">
        <f t="shared" si="64"/>
        <v>0</v>
      </c>
      <c r="L571" s="13">
        <f t="shared" si="65"/>
        <v>0</v>
      </c>
      <c r="M571" s="13">
        <f t="shared" si="66"/>
        <v>0</v>
      </c>
      <c r="N571" s="13">
        <f t="shared" si="67"/>
        <v>0</v>
      </c>
      <c r="O571" s="13">
        <f t="shared" si="68"/>
        <v>0</v>
      </c>
      <c r="P571" s="13">
        <f t="shared" si="69"/>
        <v>0</v>
      </c>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c r="AT571" s="13"/>
      <c r="AU571" s="13"/>
      <c r="AV571" s="13"/>
      <c r="AW571" s="13"/>
      <c r="AX571" s="13"/>
      <c r="AY571" s="13"/>
      <c r="AZ571" s="13"/>
      <c r="BA571" s="13"/>
      <c r="BB571" s="13"/>
      <c r="BC571" s="13"/>
      <c r="BD571" s="13"/>
      <c r="BE571" s="13"/>
    </row>
    <row r="572" spans="1:57" ht="24" x14ac:dyDescent="0.35">
      <c r="A572" s="4" t="s">
        <v>10</v>
      </c>
      <c r="B572" s="4" t="s">
        <v>23</v>
      </c>
      <c r="C572" s="4" t="s">
        <v>852</v>
      </c>
      <c r="D572" s="5" t="s">
        <v>851</v>
      </c>
      <c r="E572" s="4" t="s">
        <v>34</v>
      </c>
      <c r="F572" s="4" t="s">
        <v>38</v>
      </c>
      <c r="G572" s="6" t="s">
        <v>874</v>
      </c>
      <c r="H572" s="4" t="s">
        <v>59</v>
      </c>
      <c r="I572" s="4" t="s">
        <v>59</v>
      </c>
      <c r="J572" s="14" t="e">
        <f t="shared" si="63"/>
        <v>#DIV/0!</v>
      </c>
      <c r="K572" s="13">
        <f t="shared" si="64"/>
        <v>0</v>
      </c>
      <c r="L572" s="13">
        <f t="shared" si="65"/>
        <v>0</v>
      </c>
      <c r="M572" s="13">
        <f t="shared" si="66"/>
        <v>0</v>
      </c>
      <c r="N572" s="13">
        <f t="shared" si="67"/>
        <v>0</v>
      </c>
      <c r="O572" s="13">
        <f t="shared" si="68"/>
        <v>0</v>
      </c>
      <c r="P572" s="13">
        <f t="shared" si="69"/>
        <v>0</v>
      </c>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c r="AT572" s="13"/>
      <c r="AU572" s="13"/>
      <c r="AV572" s="13"/>
      <c r="AW572" s="13"/>
      <c r="AX572" s="13"/>
      <c r="AY572" s="13"/>
      <c r="AZ572" s="13"/>
      <c r="BA572" s="13"/>
      <c r="BB572" s="13"/>
      <c r="BC572" s="13"/>
      <c r="BD572" s="13"/>
      <c r="BE572" s="13"/>
    </row>
    <row r="573" spans="1:57" ht="24" x14ac:dyDescent="0.35">
      <c r="A573" s="4" t="s">
        <v>10</v>
      </c>
      <c r="B573" s="4" t="s">
        <v>23</v>
      </c>
      <c r="C573" s="4" t="s">
        <v>854</v>
      </c>
      <c r="D573" s="5" t="s">
        <v>853</v>
      </c>
      <c r="E573" s="4" t="s">
        <v>34</v>
      </c>
      <c r="F573" s="4" t="s">
        <v>38</v>
      </c>
      <c r="G573" s="6" t="s">
        <v>875</v>
      </c>
      <c r="H573" s="4" t="s">
        <v>54</v>
      </c>
      <c r="I573" s="4" t="s">
        <v>61</v>
      </c>
      <c r="J573" s="14" t="e">
        <f t="shared" si="63"/>
        <v>#DIV/0!</v>
      </c>
      <c r="K573" s="13">
        <f t="shared" si="64"/>
        <v>0</v>
      </c>
      <c r="L573" s="13">
        <f t="shared" si="65"/>
        <v>0</v>
      </c>
      <c r="M573" s="13">
        <f t="shared" si="66"/>
        <v>0</v>
      </c>
      <c r="N573" s="13">
        <f t="shared" si="67"/>
        <v>0</v>
      </c>
      <c r="O573" s="13">
        <f t="shared" si="68"/>
        <v>0</v>
      </c>
      <c r="P573" s="13">
        <f t="shared" si="69"/>
        <v>0</v>
      </c>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c r="AT573" s="13"/>
      <c r="AU573" s="13"/>
      <c r="AV573" s="13"/>
      <c r="AW573" s="13"/>
      <c r="AX573" s="13"/>
      <c r="AY573" s="13"/>
      <c r="AZ573" s="13"/>
      <c r="BA573" s="13"/>
      <c r="BB573" s="13"/>
      <c r="BC573" s="13"/>
      <c r="BD573" s="13"/>
      <c r="BE573" s="13"/>
    </row>
    <row r="574" spans="1:57" ht="24" x14ac:dyDescent="0.35">
      <c r="A574" s="4" t="s">
        <v>10</v>
      </c>
      <c r="B574" s="4" t="s">
        <v>23</v>
      </c>
      <c r="C574" s="4" t="s">
        <v>854</v>
      </c>
      <c r="D574" s="5" t="s">
        <v>853</v>
      </c>
      <c r="E574" s="4" t="s">
        <v>34</v>
      </c>
      <c r="F574" s="4" t="s">
        <v>38</v>
      </c>
      <c r="G574" s="6" t="s">
        <v>7</v>
      </c>
      <c r="H574" s="4" t="s">
        <v>54</v>
      </c>
      <c r="I574" s="4" t="s">
        <v>61</v>
      </c>
      <c r="J574" s="14" t="e">
        <f t="shared" si="63"/>
        <v>#DIV/0!</v>
      </c>
      <c r="K574" s="13">
        <f t="shared" si="64"/>
        <v>0</v>
      </c>
      <c r="L574" s="13">
        <f t="shared" si="65"/>
        <v>0</v>
      </c>
      <c r="M574" s="13">
        <f t="shared" si="66"/>
        <v>0</v>
      </c>
      <c r="N574" s="13">
        <f t="shared" si="67"/>
        <v>0</v>
      </c>
      <c r="O574" s="13">
        <f t="shared" si="68"/>
        <v>0</v>
      </c>
      <c r="P574" s="13">
        <f t="shared" si="69"/>
        <v>0</v>
      </c>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row>
    <row r="575" spans="1:57" ht="24" x14ac:dyDescent="0.35">
      <c r="A575" s="4" t="s">
        <v>10</v>
      </c>
      <c r="B575" s="4" t="s">
        <v>23</v>
      </c>
      <c r="C575" s="4" t="s">
        <v>854</v>
      </c>
      <c r="D575" s="5" t="s">
        <v>853</v>
      </c>
      <c r="E575" s="4" t="s">
        <v>34</v>
      </c>
      <c r="F575" s="4" t="s">
        <v>38</v>
      </c>
      <c r="G575" s="6" t="s">
        <v>876</v>
      </c>
      <c r="H575" s="4" t="s">
        <v>54</v>
      </c>
      <c r="I575" s="4" t="s">
        <v>61</v>
      </c>
      <c r="J575" s="14" t="e">
        <f t="shared" si="63"/>
        <v>#DIV/0!</v>
      </c>
      <c r="K575" s="13">
        <f t="shared" si="64"/>
        <v>0</v>
      </c>
      <c r="L575" s="13">
        <f t="shared" si="65"/>
        <v>0</v>
      </c>
      <c r="M575" s="13">
        <f t="shared" si="66"/>
        <v>0</v>
      </c>
      <c r="N575" s="13">
        <f t="shared" si="67"/>
        <v>0</v>
      </c>
      <c r="O575" s="13">
        <f t="shared" si="68"/>
        <v>0</v>
      </c>
      <c r="P575" s="13">
        <f t="shared" si="69"/>
        <v>0</v>
      </c>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c r="BB575" s="13"/>
      <c r="BC575" s="13"/>
      <c r="BD575" s="13"/>
      <c r="BE575" s="13"/>
    </row>
    <row r="576" spans="1:57" ht="24" x14ac:dyDescent="0.35">
      <c r="A576" s="4" t="s">
        <v>10</v>
      </c>
      <c r="B576" s="4" t="s">
        <v>23</v>
      </c>
      <c r="C576" s="4" t="s">
        <v>854</v>
      </c>
      <c r="D576" s="5" t="s">
        <v>853</v>
      </c>
      <c r="E576" s="4" t="s">
        <v>34</v>
      </c>
      <c r="F576" s="4" t="s">
        <v>38</v>
      </c>
      <c r="G576" s="6" t="s">
        <v>877</v>
      </c>
      <c r="H576" s="4" t="s">
        <v>54</v>
      </c>
      <c r="I576" s="4" t="s">
        <v>61</v>
      </c>
      <c r="J576" s="14" t="e">
        <f t="shared" si="63"/>
        <v>#DIV/0!</v>
      </c>
      <c r="K576" s="13">
        <f t="shared" si="64"/>
        <v>0</v>
      </c>
      <c r="L576" s="13">
        <f t="shared" si="65"/>
        <v>0</v>
      </c>
      <c r="M576" s="13">
        <f t="shared" si="66"/>
        <v>0</v>
      </c>
      <c r="N576" s="13">
        <f t="shared" si="67"/>
        <v>0</v>
      </c>
      <c r="O576" s="13">
        <f t="shared" si="68"/>
        <v>0</v>
      </c>
      <c r="P576" s="13">
        <f t="shared" si="69"/>
        <v>0</v>
      </c>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c r="BB576" s="13"/>
      <c r="BC576" s="13"/>
      <c r="BD576" s="13"/>
      <c r="BE576" s="13"/>
    </row>
    <row r="577" spans="1:57" ht="48" x14ac:dyDescent="0.35">
      <c r="A577" s="4" t="s">
        <v>10</v>
      </c>
      <c r="B577" s="4" t="s">
        <v>23</v>
      </c>
      <c r="C577" s="4" t="s">
        <v>854</v>
      </c>
      <c r="D577" s="5" t="s">
        <v>853</v>
      </c>
      <c r="E577" s="4" t="s">
        <v>34</v>
      </c>
      <c r="F577" s="4" t="s">
        <v>38</v>
      </c>
      <c r="G577" s="6" t="s">
        <v>878</v>
      </c>
      <c r="H577" s="4" t="s">
        <v>58</v>
      </c>
      <c r="I577" s="4" t="s">
        <v>63</v>
      </c>
      <c r="J577" s="14" t="e">
        <f t="shared" si="63"/>
        <v>#DIV/0!</v>
      </c>
      <c r="K577" s="13">
        <f t="shared" si="64"/>
        <v>0</v>
      </c>
      <c r="L577" s="13">
        <f t="shared" si="65"/>
        <v>0</v>
      </c>
      <c r="M577" s="13">
        <f t="shared" si="66"/>
        <v>0</v>
      </c>
      <c r="N577" s="13">
        <f t="shared" si="67"/>
        <v>0</v>
      </c>
      <c r="O577" s="13">
        <f t="shared" si="68"/>
        <v>0</v>
      </c>
      <c r="P577" s="13">
        <f t="shared" si="69"/>
        <v>0</v>
      </c>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c r="BB577" s="13"/>
      <c r="BC577" s="13"/>
      <c r="BD577" s="13"/>
      <c r="BE577" s="13"/>
    </row>
    <row r="578" spans="1:57" ht="24" x14ac:dyDescent="0.35">
      <c r="A578" s="4" t="s">
        <v>10</v>
      </c>
      <c r="B578" s="4" t="s">
        <v>23</v>
      </c>
      <c r="C578" s="4" t="s">
        <v>854</v>
      </c>
      <c r="D578" s="5" t="s">
        <v>853</v>
      </c>
      <c r="E578" s="4" t="s">
        <v>34</v>
      </c>
      <c r="F578" s="4" t="s">
        <v>38</v>
      </c>
      <c r="G578" s="6" t="s">
        <v>879</v>
      </c>
      <c r="H578" s="4" t="s">
        <v>58</v>
      </c>
      <c r="I578" s="4" t="s">
        <v>63</v>
      </c>
      <c r="J578" s="14" t="e">
        <f t="shared" si="63"/>
        <v>#DIV/0!</v>
      </c>
      <c r="K578" s="13">
        <f t="shared" si="64"/>
        <v>0</v>
      </c>
      <c r="L578" s="13">
        <f t="shared" si="65"/>
        <v>0</v>
      </c>
      <c r="M578" s="13">
        <f t="shared" si="66"/>
        <v>0</v>
      </c>
      <c r="N578" s="13">
        <f t="shared" si="67"/>
        <v>0</v>
      </c>
      <c r="O578" s="13">
        <f t="shared" si="68"/>
        <v>0</v>
      </c>
      <c r="P578" s="13">
        <f t="shared" si="69"/>
        <v>0</v>
      </c>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c r="BB578" s="13"/>
      <c r="BC578" s="13"/>
      <c r="BD578" s="13"/>
      <c r="BE578" s="13"/>
    </row>
    <row r="579" spans="1:57" ht="36" x14ac:dyDescent="0.35">
      <c r="A579" s="4" t="s">
        <v>10</v>
      </c>
      <c r="B579" s="4" t="s">
        <v>23</v>
      </c>
      <c r="C579" s="4" t="s">
        <v>856</v>
      </c>
      <c r="D579" s="5" t="s">
        <v>855</v>
      </c>
      <c r="E579" s="4" t="s">
        <v>34</v>
      </c>
      <c r="F579" s="4" t="s">
        <v>38</v>
      </c>
      <c r="G579" s="6" t="s">
        <v>880</v>
      </c>
      <c r="H579" s="4" t="s">
        <v>56</v>
      </c>
      <c r="I579" s="4" t="s">
        <v>61</v>
      </c>
      <c r="J579" s="14" t="e">
        <f t="shared" si="63"/>
        <v>#DIV/0!</v>
      </c>
      <c r="K579" s="13">
        <f t="shared" si="64"/>
        <v>0</v>
      </c>
      <c r="L579" s="13">
        <f t="shared" si="65"/>
        <v>0</v>
      </c>
      <c r="M579" s="13">
        <f t="shared" si="66"/>
        <v>0</v>
      </c>
      <c r="N579" s="13">
        <f t="shared" si="67"/>
        <v>0</v>
      </c>
      <c r="O579" s="13">
        <f t="shared" si="68"/>
        <v>0</v>
      </c>
      <c r="P579" s="13">
        <f t="shared" si="69"/>
        <v>0</v>
      </c>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c r="BB579" s="13"/>
      <c r="BC579" s="13"/>
      <c r="BD579" s="13"/>
      <c r="BE579" s="13"/>
    </row>
    <row r="580" spans="1:57" ht="36" x14ac:dyDescent="0.35">
      <c r="A580" s="4" t="s">
        <v>10</v>
      </c>
      <c r="B580" s="4" t="s">
        <v>23</v>
      </c>
      <c r="C580" s="4" t="s">
        <v>856</v>
      </c>
      <c r="D580" s="5" t="s">
        <v>855</v>
      </c>
      <c r="E580" s="4" t="s">
        <v>34</v>
      </c>
      <c r="F580" s="4" t="s">
        <v>38</v>
      </c>
      <c r="G580" s="6" t="s">
        <v>881</v>
      </c>
      <c r="H580" s="4" t="s">
        <v>56</v>
      </c>
      <c r="I580" s="4" t="s">
        <v>61</v>
      </c>
      <c r="J580" s="14" t="e">
        <f t="shared" si="63"/>
        <v>#DIV/0!</v>
      </c>
      <c r="K580" s="13">
        <f t="shared" si="64"/>
        <v>0</v>
      </c>
      <c r="L580" s="13">
        <f t="shared" si="65"/>
        <v>0</v>
      </c>
      <c r="M580" s="13">
        <f t="shared" si="66"/>
        <v>0</v>
      </c>
      <c r="N580" s="13">
        <f t="shared" si="67"/>
        <v>0</v>
      </c>
      <c r="O580" s="13">
        <f t="shared" si="68"/>
        <v>0</v>
      </c>
      <c r="P580" s="13">
        <f t="shared" si="69"/>
        <v>0</v>
      </c>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c r="BB580" s="13"/>
      <c r="BC580" s="13"/>
      <c r="BD580" s="13"/>
      <c r="BE580" s="13"/>
    </row>
    <row r="581" spans="1:57" ht="36" x14ac:dyDescent="0.35">
      <c r="A581" s="4" t="s">
        <v>10</v>
      </c>
      <c r="B581" s="4" t="s">
        <v>23</v>
      </c>
      <c r="C581" s="4" t="s">
        <v>856</v>
      </c>
      <c r="D581" s="5" t="s">
        <v>855</v>
      </c>
      <c r="E581" s="4" t="s">
        <v>34</v>
      </c>
      <c r="F581" s="4" t="s">
        <v>38</v>
      </c>
      <c r="G581" s="6" t="s">
        <v>882</v>
      </c>
      <c r="H581" s="4" t="s">
        <v>56</v>
      </c>
      <c r="I581" s="4" t="s">
        <v>61</v>
      </c>
      <c r="J581" s="14" t="e">
        <f t="shared" si="63"/>
        <v>#DIV/0!</v>
      </c>
      <c r="K581" s="13">
        <f t="shared" si="64"/>
        <v>0</v>
      </c>
      <c r="L581" s="13">
        <f t="shared" si="65"/>
        <v>0</v>
      </c>
      <c r="M581" s="13">
        <f t="shared" si="66"/>
        <v>0</v>
      </c>
      <c r="N581" s="13">
        <f t="shared" si="67"/>
        <v>0</v>
      </c>
      <c r="O581" s="13">
        <f t="shared" si="68"/>
        <v>0</v>
      </c>
      <c r="P581" s="13">
        <f t="shared" si="69"/>
        <v>0</v>
      </c>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c r="BB581" s="13"/>
      <c r="BC581" s="13"/>
      <c r="BD581" s="13"/>
      <c r="BE581" s="13"/>
    </row>
    <row r="582" spans="1:57" ht="36" x14ac:dyDescent="0.35">
      <c r="A582" s="4" t="s">
        <v>10</v>
      </c>
      <c r="B582" s="4" t="s">
        <v>23</v>
      </c>
      <c r="C582" s="4" t="s">
        <v>856</v>
      </c>
      <c r="D582" s="5" t="s">
        <v>855</v>
      </c>
      <c r="E582" s="4" t="s">
        <v>34</v>
      </c>
      <c r="F582" s="4" t="s">
        <v>38</v>
      </c>
      <c r="G582" s="6" t="s">
        <v>883</v>
      </c>
      <c r="H582" s="4" t="s">
        <v>56</v>
      </c>
      <c r="I582" s="4" t="s">
        <v>61</v>
      </c>
      <c r="J582" s="14" t="e">
        <f t="shared" si="63"/>
        <v>#DIV/0!</v>
      </c>
      <c r="K582" s="13">
        <f t="shared" si="64"/>
        <v>0</v>
      </c>
      <c r="L582" s="13">
        <f t="shared" si="65"/>
        <v>0</v>
      </c>
      <c r="M582" s="13">
        <f t="shared" si="66"/>
        <v>0</v>
      </c>
      <c r="N582" s="13">
        <f t="shared" si="67"/>
        <v>0</v>
      </c>
      <c r="O582" s="13">
        <f t="shared" si="68"/>
        <v>0</v>
      </c>
      <c r="P582" s="13">
        <f t="shared" si="69"/>
        <v>0</v>
      </c>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c r="BB582" s="13"/>
      <c r="BC582" s="13"/>
      <c r="BD582" s="13"/>
      <c r="BE582" s="13"/>
    </row>
    <row r="583" spans="1:57" ht="48" x14ac:dyDescent="0.35">
      <c r="A583" s="4" t="s">
        <v>10</v>
      </c>
      <c r="B583" s="4" t="s">
        <v>23</v>
      </c>
      <c r="C583" s="4" t="s">
        <v>856</v>
      </c>
      <c r="D583" s="5" t="s">
        <v>855</v>
      </c>
      <c r="E583" s="4" t="s">
        <v>34</v>
      </c>
      <c r="F583" s="4" t="s">
        <v>38</v>
      </c>
      <c r="G583" s="6" t="s">
        <v>884</v>
      </c>
      <c r="H583" s="4" t="s">
        <v>56</v>
      </c>
      <c r="I583" s="4" t="s">
        <v>61</v>
      </c>
      <c r="J583" s="14" t="e">
        <f t="shared" si="63"/>
        <v>#DIV/0!</v>
      </c>
      <c r="K583" s="13">
        <f t="shared" si="64"/>
        <v>0</v>
      </c>
      <c r="L583" s="13">
        <f t="shared" si="65"/>
        <v>0</v>
      </c>
      <c r="M583" s="13">
        <f t="shared" si="66"/>
        <v>0</v>
      </c>
      <c r="N583" s="13">
        <f t="shared" si="67"/>
        <v>0</v>
      </c>
      <c r="O583" s="13">
        <f t="shared" si="68"/>
        <v>0</v>
      </c>
      <c r="P583" s="13">
        <f t="shared" si="69"/>
        <v>0</v>
      </c>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c r="BB583" s="13"/>
      <c r="BC583" s="13"/>
      <c r="BD583" s="13"/>
      <c r="BE583" s="13"/>
    </row>
    <row r="584" spans="1:57" ht="48" x14ac:dyDescent="0.35">
      <c r="A584" s="4" t="s">
        <v>10</v>
      </c>
      <c r="B584" s="4" t="s">
        <v>23</v>
      </c>
      <c r="C584" s="4" t="s">
        <v>856</v>
      </c>
      <c r="D584" s="5" t="s">
        <v>855</v>
      </c>
      <c r="E584" s="4" t="s">
        <v>34</v>
      </c>
      <c r="F584" s="4" t="s">
        <v>38</v>
      </c>
      <c r="G584" s="6" t="s">
        <v>885</v>
      </c>
      <c r="H584" s="4" t="s">
        <v>57</v>
      </c>
      <c r="I584" s="4" t="s">
        <v>63</v>
      </c>
      <c r="J584" s="14" t="e">
        <f t="shared" si="63"/>
        <v>#DIV/0!</v>
      </c>
      <c r="K584" s="13">
        <f t="shared" si="64"/>
        <v>0</v>
      </c>
      <c r="L584" s="13">
        <f t="shared" si="65"/>
        <v>0</v>
      </c>
      <c r="M584" s="13">
        <f t="shared" si="66"/>
        <v>0</v>
      </c>
      <c r="N584" s="13">
        <f t="shared" si="67"/>
        <v>0</v>
      </c>
      <c r="O584" s="13">
        <f t="shared" si="68"/>
        <v>0</v>
      </c>
      <c r="P584" s="13">
        <f t="shared" si="69"/>
        <v>0</v>
      </c>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c r="BB584" s="13"/>
      <c r="BC584" s="13"/>
      <c r="BD584" s="13"/>
      <c r="BE584" s="13"/>
    </row>
    <row r="585" spans="1:57" ht="48" x14ac:dyDescent="0.35">
      <c r="A585" s="11" t="s">
        <v>10</v>
      </c>
      <c r="B585" s="11" t="s">
        <v>23</v>
      </c>
      <c r="C585" s="11" t="s">
        <v>858</v>
      </c>
      <c r="D585" s="12" t="s">
        <v>857</v>
      </c>
      <c r="E585" s="11" t="s">
        <v>34</v>
      </c>
      <c r="F585" s="11" t="s">
        <v>36</v>
      </c>
      <c r="G585" s="12" t="s">
        <v>886</v>
      </c>
      <c r="H585" s="11" t="s">
        <v>56</v>
      </c>
      <c r="I585" s="11" t="s">
        <v>61</v>
      </c>
      <c r="J585" s="14" t="e">
        <f t="shared" si="63"/>
        <v>#DIV/0!</v>
      </c>
      <c r="K585" s="13">
        <f t="shared" si="64"/>
        <v>0</v>
      </c>
      <c r="L585" s="13">
        <f t="shared" si="65"/>
        <v>0</v>
      </c>
      <c r="M585" s="13">
        <f t="shared" si="66"/>
        <v>0</v>
      </c>
      <c r="N585" s="13">
        <f t="shared" si="67"/>
        <v>0</v>
      </c>
      <c r="O585" s="13">
        <f t="shared" si="68"/>
        <v>0</v>
      </c>
      <c r="P585" s="13">
        <f t="shared" si="69"/>
        <v>0</v>
      </c>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c r="BB585" s="13"/>
      <c r="BC585" s="13"/>
      <c r="BD585" s="13"/>
      <c r="BE585" s="13"/>
    </row>
    <row r="586" spans="1:57" ht="48" x14ac:dyDescent="0.35">
      <c r="A586" s="11" t="s">
        <v>10</v>
      </c>
      <c r="B586" s="11" t="s">
        <v>23</v>
      </c>
      <c r="C586" s="11" t="s">
        <v>858</v>
      </c>
      <c r="D586" s="12" t="s">
        <v>857</v>
      </c>
      <c r="E586" s="11" t="s">
        <v>34</v>
      </c>
      <c r="F586" s="11" t="s">
        <v>36</v>
      </c>
      <c r="G586" s="12" t="s">
        <v>887</v>
      </c>
      <c r="H586" s="11" t="s">
        <v>56</v>
      </c>
      <c r="I586" s="11" t="s">
        <v>61</v>
      </c>
      <c r="J586" s="14" t="e">
        <f t="shared" si="63"/>
        <v>#DIV/0!</v>
      </c>
      <c r="K586" s="13">
        <f t="shared" si="64"/>
        <v>0</v>
      </c>
      <c r="L586" s="13">
        <f t="shared" si="65"/>
        <v>0</v>
      </c>
      <c r="M586" s="13">
        <f t="shared" si="66"/>
        <v>0</v>
      </c>
      <c r="N586" s="13">
        <f t="shared" si="67"/>
        <v>0</v>
      </c>
      <c r="O586" s="13">
        <f t="shared" si="68"/>
        <v>0</v>
      </c>
      <c r="P586" s="13">
        <f t="shared" si="69"/>
        <v>0</v>
      </c>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c r="AT586" s="13"/>
      <c r="AU586" s="13"/>
      <c r="AV586" s="13"/>
      <c r="AW586" s="13"/>
      <c r="AX586" s="13"/>
      <c r="AY586" s="13"/>
      <c r="AZ586" s="13"/>
      <c r="BA586" s="13"/>
      <c r="BB586" s="13"/>
      <c r="BC586" s="13"/>
      <c r="BD586" s="13"/>
      <c r="BE586" s="13"/>
    </row>
    <row r="587" spans="1:57" ht="48" x14ac:dyDescent="0.35">
      <c r="A587" s="11" t="s">
        <v>10</v>
      </c>
      <c r="B587" s="11" t="s">
        <v>23</v>
      </c>
      <c r="C587" s="11" t="s">
        <v>858</v>
      </c>
      <c r="D587" s="12" t="s">
        <v>857</v>
      </c>
      <c r="E587" s="11" t="s">
        <v>34</v>
      </c>
      <c r="F587" s="11" t="s">
        <v>36</v>
      </c>
      <c r="G587" s="12" t="s">
        <v>888</v>
      </c>
      <c r="H587" s="11" t="s">
        <v>56</v>
      </c>
      <c r="I587" s="11" t="s">
        <v>61</v>
      </c>
      <c r="J587" s="14" t="e">
        <f t="shared" si="63"/>
        <v>#DIV/0!</v>
      </c>
      <c r="K587" s="13">
        <f t="shared" si="64"/>
        <v>0</v>
      </c>
      <c r="L587" s="13">
        <f t="shared" si="65"/>
        <v>0</v>
      </c>
      <c r="M587" s="13">
        <f t="shared" si="66"/>
        <v>0</v>
      </c>
      <c r="N587" s="13">
        <f t="shared" si="67"/>
        <v>0</v>
      </c>
      <c r="O587" s="13">
        <f t="shared" si="68"/>
        <v>0</v>
      </c>
      <c r="P587" s="13">
        <f t="shared" si="69"/>
        <v>0</v>
      </c>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c r="AT587" s="13"/>
      <c r="AU587" s="13"/>
      <c r="AV587" s="13"/>
      <c r="AW587" s="13"/>
      <c r="AX587" s="13"/>
      <c r="AY587" s="13"/>
      <c r="AZ587" s="13"/>
      <c r="BA587" s="13"/>
      <c r="BB587" s="13"/>
      <c r="BC587" s="13"/>
      <c r="BD587" s="13"/>
      <c r="BE587" s="13"/>
    </row>
    <row r="588" spans="1:57" ht="48" x14ac:dyDescent="0.35">
      <c r="A588" s="11" t="s">
        <v>10</v>
      </c>
      <c r="B588" s="11" t="s">
        <v>23</v>
      </c>
      <c r="C588" s="11" t="s">
        <v>858</v>
      </c>
      <c r="D588" s="12" t="s">
        <v>857</v>
      </c>
      <c r="E588" s="11" t="s">
        <v>34</v>
      </c>
      <c r="F588" s="11" t="s">
        <v>36</v>
      </c>
      <c r="G588" s="12" t="s">
        <v>889</v>
      </c>
      <c r="H588" s="11" t="s">
        <v>56</v>
      </c>
      <c r="I588" s="11" t="s">
        <v>61</v>
      </c>
      <c r="J588" s="14" t="e">
        <f t="shared" si="63"/>
        <v>#DIV/0!</v>
      </c>
      <c r="K588" s="13">
        <f t="shared" si="64"/>
        <v>0</v>
      </c>
      <c r="L588" s="13">
        <f t="shared" si="65"/>
        <v>0</v>
      </c>
      <c r="M588" s="13">
        <f t="shared" si="66"/>
        <v>0</v>
      </c>
      <c r="N588" s="13">
        <f t="shared" si="67"/>
        <v>0</v>
      </c>
      <c r="O588" s="13">
        <f t="shared" si="68"/>
        <v>0</v>
      </c>
      <c r="P588" s="13">
        <f t="shared" si="69"/>
        <v>0</v>
      </c>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c r="BB588" s="13"/>
      <c r="BC588" s="13"/>
      <c r="BD588" s="13"/>
      <c r="BE588" s="13"/>
    </row>
  </sheetData>
  <autoFilter ref="A1:I588" xr:uid="{00000000-0009-0000-0000-000005000000}"/>
  <dataValidations count="1">
    <dataValidation type="list" allowBlank="1" showInputMessage="1" showErrorMessage="1" sqref="Q2:BE588" xr:uid="{00000000-0002-0000-0500-000000000000}">
      <formula1>liste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Mode d'emploi</vt:lpstr>
      <vt:lpstr>Recueil</vt:lpstr>
      <vt:lpstr>Résultats</vt:lpstr>
      <vt:lpstr>Synthèse</vt:lpstr>
      <vt:lpstr>Feuil2</vt:lpstr>
      <vt:lpstr>sauvegarde</vt:lpstr>
      <vt:lpstr>choix</vt:lpstr>
      <vt:lpstr>Recueil!Impression_des_titres</vt:lpstr>
      <vt:lpstr>liste</vt:lpstr>
      <vt:lpstr>Recueil!Zone_d_impression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BESSE MICHAEL</cp:lastModifiedBy>
  <cp:lastPrinted>2026-04-05T09:38:37Z</cp:lastPrinted>
  <dcterms:created xsi:type="dcterms:W3CDTF">2025-04-14T08:43:08Z</dcterms:created>
  <dcterms:modified xsi:type="dcterms:W3CDTF">2026-04-10T09:56:08Z</dcterms:modified>
</cp:coreProperties>
</file>